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D:\HOAN\JVCOM\Nghiệp đoàn\Tokutei\15.NKU\ĐH TKT JV10\3, HS TPC\"/>
    </mc:Choice>
  </mc:AlternateContent>
  <xr:revisionPtr revIDLastSave="0" documentId="13_ncr:1_{3AA3E230-7588-417D-B6BF-973E1C926F69}" xr6:coauthVersionLast="47" xr6:coauthVersionMax="47" xr10:uidLastSave="{00000000-0000-0000-0000-000000000000}"/>
  <bookViews>
    <workbookView xWindow="-108" yWindow="-108" windowWidth="23256" windowHeight="12576" activeTab="1" xr2:uid="{00000000-000D-0000-FFFF-FFFF00000000}"/>
  </bookViews>
  <sheets>
    <sheet name="受入れ企業分" sheetId="2" r:id="rId1"/>
    <sheet name="監理団体分" sheetId="1" r:id="rId2"/>
  </sheets>
  <definedNames>
    <definedName name="OLE_LINK2" localSheetId="0">受入れ企業分!#REF!</definedName>
    <definedName name="OLE_LINK2" localSheetId="1">監理団体分!#REF!</definedName>
    <definedName name="_xlnm.Print_Area" localSheetId="0">受入れ企業分!$A$2:$S$36</definedName>
    <definedName name="_xlnm.Print_Area" localSheetId="1">監理団体分!$A$2:$S$31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7" i="2" l="1"/>
  <c r="E11" i="1"/>
  <c r="E22" i="2"/>
  <c r="I22" i="2" s="1"/>
  <c r="M6" i="1"/>
  <c r="L30" i="2"/>
  <c r="M7" i="1" l="1"/>
  <c r="L29" i="1" l="1"/>
  <c r="L30" i="1"/>
  <c r="L35" i="2"/>
  <c r="L28" i="1" l="1"/>
  <c r="L27" i="1"/>
  <c r="L33" i="2"/>
  <c r="L26" i="1" l="1"/>
  <c r="L25" i="1"/>
  <c r="R13" i="1" l="1"/>
  <c r="K13" i="1"/>
  <c r="N13" i="1"/>
  <c r="E10" i="1"/>
  <c r="E15" i="1" l="1"/>
  <c r="I15" i="1" s="1"/>
  <c r="E12" i="1"/>
  <c r="N11" i="1"/>
  <c r="N10" i="1"/>
  <c r="J6" i="1"/>
  <c r="H6" i="1"/>
  <c r="E6" i="1"/>
  <c r="E7" i="1"/>
</calcChain>
</file>

<file path=xl/sharedStrings.xml><?xml version="1.0" encoding="utf-8"?>
<sst xmlns="http://schemas.openxmlformats.org/spreadsheetml/2006/main" count="179" uniqueCount="114">
  <si>
    <t>THƯ YÊU CẦU TUYỂN DỤNG  LAO ĐỘNG KỸ NĂNG ĐẶC ĐỊNH VIỆT NAM
ベトナム特定技能労働者募集依頼書</t>
  </si>
  <si>
    <t xml:space="preserve"> người
名</t>
  </si>
  <si>
    <t>Nam
男</t>
  </si>
  <si>
    <t>Nữ
女</t>
  </si>
  <si>
    <t>Dự kiến nhập cảnh
入国予定</t>
  </si>
  <si>
    <t>Số ngày làm việc trong tuần
1週間の所定労働日数</t>
  </si>
  <si>
    <t>Yên/tháng
円/月</t>
  </si>
  <si>
    <t>I. YÊU CẦU TUYỂN DỤNG/ 募集要項:</t>
  </si>
  <si>
    <t>III.CHI PHÍ THANH TOÁN CHO CÔNG TY PHÁI CỬ / 送り出し機関へ支払い費用：</t>
  </si>
  <si>
    <t>II. ĐIỀU KIỆN LÀM VIỆC CỤ THỂ/勤務条件は以下の通りである:</t>
  </si>
  <si>
    <t>năm
年</t>
  </si>
  <si>
    <t>Địa điểm làm việc
労働場所</t>
  </si>
  <si>
    <t>Ngành nghề
職種</t>
  </si>
  <si>
    <t>Điều kiện môi trường làm việc
労働環境</t>
  </si>
  <si>
    <t>Trình độ ngoại ngữ
外国語レベル</t>
  </si>
  <si>
    <t xml:space="preserve">Độ tuổi
年齢 </t>
  </si>
  <si>
    <t>Giới tính
性別</t>
  </si>
  <si>
    <t>Số lượng tiếp nhận
受入人数</t>
  </si>
  <si>
    <t>Trình độ chuyên môn
専門要件</t>
  </si>
  <si>
    <t>Lương giờ
時給</t>
  </si>
  <si>
    <t>Thời gian làm việc
勤務時間</t>
  </si>
  <si>
    <t>Lương thực lĩnh
手取り額</t>
  </si>
  <si>
    <t>Thời hạn hợp đồng 
契約期間</t>
  </si>
  <si>
    <t>Lương cơ bản 
基本給</t>
  </si>
  <si>
    <t>Thuế
税金</t>
  </si>
  <si>
    <t>Phí phái cử:
サービス手数料:</t>
  </si>
  <si>
    <t>Số giờ làm việc 1 tháng
１か月の所定労働時間数</t>
  </si>
  <si>
    <t>Số giờ làm việc trong năm
年間総所定労働時間数</t>
  </si>
  <si>
    <t>Số ngày nghỉ trong năm
年間合計休日日数</t>
  </si>
  <si>
    <t>Tiền thưởng
賞与</t>
  </si>
  <si>
    <t xml:space="preserve">Người đại diện </t>
  </si>
  <si>
    <t>Số điện thoại
電話番号</t>
  </si>
  <si>
    <t>代表者名</t>
  </si>
  <si>
    <t>Fax
ファクス</t>
  </si>
  <si>
    <t>I. THÔNG TIN CƠ BẢN VỀ CÔNG TY/受入企業の基本情報:</t>
  </si>
  <si>
    <t>Số điện thoại:
電話番号:</t>
  </si>
  <si>
    <t xml:space="preserve">Fax:
ファクス:  </t>
  </si>
  <si>
    <t>II. YÊU CẦU TUYỂN DỤNG/ 募集要項:</t>
  </si>
  <si>
    <t xml:space="preserve">Số lượng tiếp nhận 
受入人数 </t>
  </si>
  <si>
    <t>Giới tính :
性別：</t>
  </si>
  <si>
    <t>III. ĐIỀU KIỆN LÀM VIỆC CỤ THỂ/勤務条件は以下の通りである:</t>
  </si>
  <si>
    <t>Thời gian nghỉ giải lao
休憩時間</t>
  </si>
  <si>
    <r>
      <t>IV. CÁC NỘI DUNG KHÁC/その他の内容:</t>
    </r>
    <r>
      <rPr>
        <b/>
        <sz val="16"/>
        <color theme="1"/>
        <rFont val="Times New Roman"/>
        <family val="1"/>
      </rPr>
      <t xml:space="preserve">   </t>
    </r>
    <r>
      <rPr>
        <sz val="16"/>
        <color theme="1"/>
        <rFont val="Times New Roman"/>
        <family val="1"/>
      </rPr>
      <t>Không/無</t>
    </r>
  </si>
  <si>
    <t xml:space="preserve">
</t>
  </si>
  <si>
    <t xml:space="preserve"> Yên/ tháng
円/月　</t>
  </si>
  <si>
    <t>Yên/năm
円/年</t>
  </si>
  <si>
    <t xml:space="preserve">Yên/giờ
円/時間 </t>
  </si>
  <si>
    <t>Đối tượng tuyển dụng 募集対象</t>
  </si>
  <si>
    <t>Không
無</t>
  </si>
  <si>
    <t>Tiếng/ngày
時間/日</t>
  </si>
  <si>
    <t>Giờ/tháng
時間/月</t>
  </si>
  <si>
    <t>Tiếng/ngày
時間/日間</t>
  </si>
  <si>
    <t>Phút/ngày
分/日間</t>
  </si>
  <si>
    <t>Giờ/năm
時間/年</t>
  </si>
  <si>
    <t>Ngày
日間</t>
  </si>
  <si>
    <t>Phút/ngày
分/日</t>
  </si>
  <si>
    <t>Tuổi
歳</t>
  </si>
  <si>
    <t>Yên /1 người
円/ 1人</t>
  </si>
  <si>
    <t>Địa chỉ:</t>
  </si>
  <si>
    <t xml:space="preserve">住所: </t>
  </si>
  <si>
    <t xml:space="preserve">Địa chỉ : </t>
  </si>
  <si>
    <r>
      <rPr>
        <sz val="16"/>
        <rFont val="ＭＳ 明朝"/>
        <family val="1"/>
        <charset val="128"/>
      </rPr>
      <t>住所</t>
    </r>
    <r>
      <rPr>
        <sz val="16"/>
        <rFont val="Times New Roman"/>
        <family val="1"/>
      </rPr>
      <t xml:space="preserve">: </t>
    </r>
  </si>
  <si>
    <t>監理団体</t>
  </si>
  <si>
    <t>Người đại diện</t>
  </si>
  <si>
    <t>Bên tiếp nhận lao động</t>
  </si>
  <si>
    <t>Công ty/người sử dụng lao động</t>
  </si>
  <si>
    <t>会社/雇用主</t>
  </si>
  <si>
    <t>Ký tên, đóng dấu)
(署名・捺印)</t>
  </si>
  <si>
    <t>Chi phí thuê nhà
 家賃</t>
  </si>
  <si>
    <t>Tiền ăn
 食事代</t>
  </si>
  <si>
    <t>Các loại phí bảo hiểm 
各種保険料</t>
  </si>
  <si>
    <t>Điện, nước, ga, internet
 水道光熱費, インターネット</t>
  </si>
  <si>
    <t>Điều kiện ăn ở sinh hoạt
生活に関する項目</t>
  </si>
  <si>
    <t>Thực phí
実費</t>
  </si>
  <si>
    <t xml:space="preserve">
Các khoản khấu trừ từ lương
賃金支払時に控除する項目
</t>
  </si>
  <si>
    <t>Số ngày làm việc trong tuần
週間の所定労働日数</t>
  </si>
  <si>
    <t xml:space="preserve">Vé máy bay
 航空券代
</t>
  </si>
  <si>
    <t>Lao động kỹ năng đặc định tự chi trả　/　特定技能労働者が支払う</t>
  </si>
  <si>
    <t>Lao động kỹ năng đặc định tự chi trả / 特定技能労働者が支払う</t>
  </si>
  <si>
    <t>Kính gửi cơ quan tiếp nhận</t>
  </si>
  <si>
    <t>COOPERATIVE SOCIETY NKU</t>
  </si>
  <si>
    <t>MATAGA RYOKO</t>
  </si>
  <si>
    <t>又賀　良子</t>
    <rPh sb="0" eb="1">
      <t>ﾏﾀ</t>
    </rPh>
    <rPh sb="1" eb="2">
      <t>ｶﾞ</t>
    </rPh>
    <rPh sb="3" eb="5">
      <t>ﾘｮｳｺ</t>
    </rPh>
    <phoneticPr fontId="3" type="noConversion"/>
  </si>
  <si>
    <t>03-5730-4455</t>
  </si>
  <si>
    <t>03-5730-4466</t>
  </si>
  <si>
    <r>
      <rPr>
        <sz val="16"/>
        <color rgb="FFFF0000"/>
        <rFont val="ＭＳ Ｐ明朝"/>
        <family val="1"/>
        <charset val="128"/>
      </rPr>
      <t>〒</t>
    </r>
    <r>
      <rPr>
        <sz val="16"/>
        <color rgb="FFFF0000"/>
        <rFont val="Times New Roman"/>
        <family val="1"/>
      </rPr>
      <t>108-0014</t>
    </r>
    <r>
      <rPr>
        <sz val="16"/>
        <color rgb="FFFF0000"/>
        <rFont val="ＭＳ Ｐ明朝"/>
        <family val="1"/>
        <charset val="128"/>
      </rPr>
      <t>　東京都港区芝四丁目</t>
    </r>
    <r>
      <rPr>
        <sz val="16"/>
        <color rgb="FFFF0000"/>
        <rFont val="Times New Roman"/>
        <family val="1"/>
      </rPr>
      <t>3</t>
    </r>
    <r>
      <rPr>
        <sz val="16"/>
        <color rgb="FFFF0000"/>
        <rFont val="ＭＳ Ｐ明朝"/>
        <family val="1"/>
        <charset val="128"/>
      </rPr>
      <t>番</t>
    </r>
    <r>
      <rPr>
        <sz val="16"/>
        <color rgb="FFFF0000"/>
        <rFont val="Times New Roman"/>
        <family val="1"/>
      </rPr>
      <t>11</t>
    </r>
    <r>
      <rPr>
        <sz val="16"/>
        <color rgb="FFFF0000"/>
        <rFont val="ＭＳ Ｐ明朝"/>
        <family val="1"/>
        <charset val="128"/>
      </rPr>
      <t>号</t>
    </r>
    <phoneticPr fontId="22"/>
  </si>
  <si>
    <t>天内　正博</t>
    <phoneticPr fontId="22"/>
  </si>
  <si>
    <t>0172-28-1111</t>
    <phoneticPr fontId="22"/>
  </si>
  <si>
    <r>
      <t xml:space="preserve">Người có thể giao tiếp bằng tiếng nhật ở trình độ N4 trở lên
</t>
    </r>
    <r>
      <rPr>
        <sz val="16"/>
        <rFont val="ＭＳ 明朝"/>
        <family val="1"/>
        <charset val="128"/>
      </rPr>
      <t>日本語能力試験</t>
    </r>
    <r>
      <rPr>
        <sz val="16"/>
        <rFont val="Times New Roman"/>
        <family val="1"/>
      </rPr>
      <t>N4</t>
    </r>
    <r>
      <rPr>
        <sz val="16"/>
        <rFont val="ＭＳ Ｐ明朝"/>
        <family val="1"/>
        <charset val="128"/>
      </rPr>
      <t>相当</t>
    </r>
    <rPh sb="72" eb="74">
      <t>ソウトウ</t>
    </rPh>
    <phoneticPr fontId="22"/>
  </si>
  <si>
    <r>
      <t xml:space="preserve">Điện, nước, ga
 </t>
    </r>
    <r>
      <rPr>
        <sz val="16"/>
        <color theme="1"/>
        <rFont val="ＭＳ 明朝"/>
        <family val="1"/>
        <charset val="128"/>
      </rPr>
      <t>水道光熱費</t>
    </r>
    <phoneticPr fontId="22"/>
  </si>
  <si>
    <r>
      <t xml:space="preserve">
Các khoản khấu trừ từ lương
</t>
    </r>
    <r>
      <rPr>
        <i/>
        <sz val="16"/>
        <color theme="1"/>
        <rFont val="ＭＳ 明朝"/>
        <family val="1"/>
        <charset val="128"/>
      </rPr>
      <t xml:space="preserve">賃金支払時に控除する項目
</t>
    </r>
    <phoneticPr fontId="22"/>
  </si>
  <si>
    <t>つがる弘前農業協同組合</t>
  </si>
  <si>
    <r>
      <rPr>
        <sz val="16"/>
        <color rgb="FFFF0000"/>
        <rFont val="ＭＳ Ｐ明朝"/>
        <family val="1"/>
        <charset val="128"/>
      </rPr>
      <t>〒</t>
    </r>
    <r>
      <rPr>
        <sz val="16"/>
        <color rgb="FFFF0000"/>
        <rFont val="Times New Roman"/>
        <family val="1"/>
      </rPr>
      <t>036-8522</t>
    </r>
    <r>
      <rPr>
        <sz val="16"/>
        <color rgb="FFFF0000"/>
        <rFont val="ＭＳ Ｐ明朝"/>
        <family val="1"/>
        <charset val="128"/>
      </rPr>
      <t>　青森県弘前市大字城東北四丁目</t>
    </r>
    <r>
      <rPr>
        <sz val="16"/>
        <color rgb="FFFF0000"/>
        <rFont val="Times New Roman"/>
        <family val="1"/>
      </rPr>
      <t>1-1</t>
    </r>
  </si>
  <si>
    <t>Tsugaru Hirosaki Agricultural Cooperatives</t>
  </si>
  <si>
    <t>MASAHIRO AMANAI</t>
  </si>
  <si>
    <r>
      <rPr>
        <sz val="16"/>
        <color rgb="FFFF0000"/>
        <rFont val="Times New Roman"/>
        <family val="1"/>
      </rPr>
      <t>509-1, Godai Waseda, Hirosaki City, Aomori</t>
    </r>
    <r>
      <rPr>
        <sz val="16"/>
        <color rgb="FFFF0000"/>
        <rFont val="ＭＳ Ｐ明朝"/>
        <family val="1"/>
        <charset val="128"/>
      </rPr>
      <t xml:space="preserve">
青森県弘前市五代字早稲田</t>
    </r>
    <r>
      <rPr>
        <sz val="16"/>
        <color rgb="FFFF0000"/>
        <rFont val="Times New Roman"/>
        <family val="1"/>
      </rPr>
      <t>509-1</t>
    </r>
  </si>
  <si>
    <r>
      <t>Tháng 2 năm 2027
2027年2</t>
    </r>
    <r>
      <rPr>
        <sz val="16"/>
        <color rgb="FFFF0000"/>
        <rFont val="ＭＳ Ｐ明朝"/>
        <family val="1"/>
        <charset val="128"/>
      </rPr>
      <t>月</t>
    </r>
  </si>
  <si>
    <t>Lao động kỹ năng đặc định tự chi trả 
  特定技能労働者が支払う</t>
  </si>
  <si>
    <t xml:space="preserve">協同組合エヌ・ケー・ユー    </t>
  </si>
  <si>
    <t>Trợ cấp hàng tháng
月額手当</t>
  </si>
  <si>
    <t>19-41</t>
  </si>
  <si>
    <t xml:space="preserve"> Không yêu cầu
不問</t>
  </si>
  <si>
    <t>Nông nghiệp
農業</t>
  </si>
  <si>
    <r>
      <t xml:space="preserve"> </t>
    </r>
    <r>
      <rPr>
        <sz val="16"/>
        <color rgb="FFFF0000"/>
        <rFont val="ＭＳ Ｐ明朝"/>
        <family val="1"/>
        <charset val="128"/>
      </rPr>
      <t>〒</t>
    </r>
    <r>
      <rPr>
        <sz val="16"/>
        <color rgb="FFFF0000"/>
        <rFont val="Times New Roman"/>
        <family val="1"/>
      </rPr>
      <t>108-0014</t>
    </r>
    <r>
      <rPr>
        <sz val="16"/>
        <color rgb="FFFF0000"/>
        <rFont val="ＭＳ Ｐ明朝"/>
        <family val="1"/>
        <charset val="128"/>
      </rPr>
      <t>　</t>
    </r>
    <r>
      <rPr>
        <sz val="16"/>
        <color rgb="FFFF0000"/>
        <rFont val="Times New Roman"/>
        <family val="1"/>
      </rPr>
      <t xml:space="preserve"> Shiba 4-3-11, Minato-ku, Tokyo-to, Japan</t>
    </r>
  </si>
  <si>
    <t>4-1-1 Joto Kita, Hirosaki City, Aomori 〒036-8522, Japan</t>
  </si>
  <si>
    <t>Về chi trả phí đào tạo người lao động : Chi phí đào tạo người lao động do Bên tiếp nhận lao động chi trả
外国人特定技能者の教育費用の負担について「特定技能外国人の教育費用は受入れ機関が負担します。」</t>
  </si>
  <si>
    <t>Yên/ 1 người
円/ 1人</t>
  </si>
  <si>
    <t xml:space="preserve">
Bên tiếp nhận lao động đài thọ vé máy bay chiều đi, chiều về khi lao động hoàn thành hợp đồng hai bên sẽ thỏa thuận, nếu người lao động không thể chi trả tiền vé về thì Công ty sử dụng lao động sẽ mua vé máy bay cho người lao động.
労働者がベトナムから来日旅費には受け入れ企業が負担します。労働者が契約終了後帰国のチケット代に関しては　受け入れ企業と労働者と協議して決める。労働者がチケット代を負担出来ない場合には　受け入れ企業の方で労働者が帰国のチケットを購入できるようにする</t>
  </si>
  <si>
    <t>Bên tiếp nhận lao động đài thọ vé máy bay chiều đi, chiều về khi lao động hoàn thành hợp đồng hai bên sẽ thỏa thuận, nếu người lao động không thể chi trả tiền vé về thì Công ty sử dụng lao động sẽ mua vé máy bay cho người lao động.
労働者がベトナムから来日旅費には受け入れ企業が負担します。労働者が契約終了後帰国のチケット代に関しては　受け入れ企業と労働者と協議して決める。労働者がチケット代を負担出来ない場合には　受け入れ企業の方で労働者が帰国のチケットを購入できるようにする</t>
  </si>
  <si>
    <r>
      <rPr>
        <sz val="16"/>
        <color rgb="FFFF0000"/>
        <rFont val="Times New Roman"/>
        <family val="1"/>
      </rPr>
      <t>Trong xưởng và khu trồng trọt</t>
    </r>
    <r>
      <rPr>
        <sz val="16"/>
        <color rgb="FFFF0000"/>
        <rFont val="ＭＳ Ｐ明朝"/>
        <family val="1"/>
        <charset val="128"/>
      </rPr>
      <t xml:space="preserve">
工場内及び圃場</t>
    </r>
  </si>
  <si>
    <t>Kính gửi : Công ty cổ phần thương mại và hợp tác quốc tế Nhật Việt
JAPAN VIETNAM TRADE AND INTERNATIONAL COOPERATION JOINT STOCK COMPANY (JVCOM., JSC)　　御中
Căn cứ Hợp đồng cung ứng lao động kỹ năng đặc định số 15 ký ngày 1 tháng 7 năm 2026 giữa CÔNG TY CỔ PHẦN THƯƠNG MẠI VÀ HỢP TÁC QUỐC TẾ NHẬT VIỆT (JVCOM., JSC) và  cơ quan tiếp nhận COOPERATIVE SOCIETY NKU, chúng tôi có nhu cầu tuyển dụng lao động kỹ năng đặc định Việt Nam theo các yêu cầu sau.
第 15号 2026年7月1日にJAPAN VIETNAM TRADE AND INTERNATIONAL COOPERATION JOINT STOCK COMPANY (JVCOM., JSC) (送出機関）と
 協同組合エヌ・ケー・ユー （監理団体）との間で締結された（特定技能労働者供給契約書） に基づき、ベトナム人特定技能労働者を下記の要項の通り募集致します。</t>
  </si>
  <si>
    <r>
      <t>IV. CÁC NỘI DUNG KHÁC/その他の内容:</t>
    </r>
    <r>
      <rPr>
        <b/>
        <sz val="16"/>
        <rFont val="Times New Roman"/>
        <family val="1"/>
      </rPr>
      <t xml:space="preserve">    </t>
    </r>
    <r>
      <rPr>
        <sz val="16"/>
        <rFont val="Times New Roman"/>
        <family val="1"/>
      </rPr>
      <t>Không/無</t>
    </r>
  </si>
  <si>
    <r>
      <rPr>
        <sz val="16"/>
        <color rgb="FFFF0000"/>
        <rFont val="Times New Roman"/>
        <family val="1"/>
      </rPr>
      <t>Người lao động kết thúc TTS số 2, 3 cùng ngành nghề hoặc đã tự thi đỗ chứng chỉ kỹ năng đặc định ngành nông nghiệp (trồng trọt) và kỳ thi tiếng Nhật theo quy định của pháp luật Nhật Bản trước khi thi tuyển đơn hàng.</t>
    </r>
    <r>
      <rPr>
        <sz val="16"/>
        <color rgb="FFFF0000"/>
        <rFont val="ＭＳ Ｐ明朝"/>
        <family val="1"/>
        <charset val="128"/>
      </rPr>
      <t xml:space="preserve">
技能実習2号または3号を同一職種で修了した者、または求人への応募前に、日本の法令に基づき、農業分野（耕種農業）の特定技能評価試験および日本語試験に自ら合格した者。</t>
    </r>
  </si>
  <si>
    <t>Người lao động kết thúc TTS số 2, 3 cùng ngành nghề hoặc đã tự thi đỗ chứng chỉ kỹ năng đặc định ngành nông nghiệp (trồng trọt) và kỳ thi tiếng Nhật theo quy định của pháp luật Nhật Bản trước khi thi tuyển đơn hàng.
技能実習2号または3号を同一職種で修了した者、または求人への応募前に、日本の法令に基づき、農業分野（耕種農業）の特定技能評価試験および日本語試験に自ら合格した者。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</si>
</sst>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quot;Ngày &quot;dd&quot; tháng &quot;mm&quot; năm &quot;yyyy"/>
    <numFmt numFmtId="165" formatCode="yyyy&quot;年&quot;m&quot;月&quot;d&quot;日&quot;;@"/>
  </numFmts>
  <fonts count="32">
    <font>
      <sz val="11"/>
      <color theme="1"/>
      <name val="Calibri"/>
      <family val="2"/>
      <scheme val="minor"/>
    </font>
    <font>
      <sz val="14"/>
      <color theme="1"/>
      <name val="Times New Roman"/>
      <family val="1"/>
    </font>
    <font>
      <sz val="28"/>
      <color theme="1"/>
      <name val="Times New Roman"/>
      <family val="1"/>
    </font>
    <font>
      <sz val="8"/>
      <name val="Calibri"/>
      <family val="2"/>
      <scheme val="minor"/>
    </font>
    <font>
      <sz val="14"/>
      <name val="Times New Roman"/>
      <family val="1"/>
    </font>
    <font>
      <u/>
      <sz val="14"/>
      <color theme="1"/>
      <name val="Times New Roman"/>
      <family val="1"/>
    </font>
    <font>
      <sz val="14"/>
      <color rgb="FF000000"/>
      <name val="CIDFont+F2"/>
    </font>
    <font>
      <sz val="14"/>
      <color rgb="FF000000"/>
      <name val="Times New Roman"/>
      <family val="1"/>
    </font>
    <font>
      <sz val="11"/>
      <color theme="1"/>
      <name val="Calibri"/>
      <family val="2"/>
      <scheme val="minor"/>
    </font>
    <font>
      <b/>
      <sz val="16"/>
      <color theme="1"/>
      <name val="Times New Roman"/>
      <family val="1"/>
    </font>
    <font>
      <sz val="16"/>
      <color theme="1"/>
      <name val="Times New Roman"/>
      <family val="1"/>
    </font>
    <font>
      <b/>
      <u/>
      <sz val="16"/>
      <color theme="1"/>
      <name val="Times New Roman"/>
      <family val="1"/>
    </font>
    <font>
      <sz val="16"/>
      <color rgb="FFFF0000"/>
      <name val="Times New Roman"/>
      <family val="1"/>
    </font>
    <font>
      <i/>
      <sz val="16"/>
      <color theme="1"/>
      <name val="Times New Roman"/>
      <family val="1"/>
    </font>
    <font>
      <b/>
      <sz val="18"/>
      <color theme="1"/>
      <name val="Times New Roman"/>
      <family val="1"/>
    </font>
    <font>
      <sz val="16"/>
      <color rgb="FFFF0000"/>
      <name val="ＭＳ Ｐ明朝"/>
      <family val="1"/>
      <charset val="128"/>
    </font>
    <font>
      <sz val="16"/>
      <name val="Times New Roman"/>
      <family val="1"/>
    </font>
    <font>
      <sz val="16"/>
      <name val="ＭＳ 明朝"/>
      <family val="1"/>
      <charset val="128"/>
    </font>
    <font>
      <b/>
      <sz val="16"/>
      <name val="Times New Roman"/>
      <family val="1"/>
    </font>
    <font>
      <i/>
      <sz val="16"/>
      <name val="Times New Roman"/>
      <family val="1"/>
    </font>
    <font>
      <sz val="18"/>
      <color rgb="FFFF0000"/>
      <name val="Times New Roman"/>
      <family val="1"/>
    </font>
    <font>
      <sz val="18"/>
      <name val="Times New Roman"/>
      <family val="1"/>
    </font>
    <font>
      <sz val="6"/>
      <name val="Calibri"/>
      <family val="3"/>
      <charset val="128"/>
      <scheme val="minor"/>
    </font>
    <font>
      <sz val="16"/>
      <name val="ＭＳ Ｐ明朝"/>
      <family val="1"/>
      <charset val="128"/>
    </font>
    <font>
      <sz val="16"/>
      <color rgb="FFFF0000"/>
      <name val="Times New Roman"/>
      <family val="1"/>
      <charset val="128"/>
    </font>
    <font>
      <b/>
      <sz val="16"/>
      <color rgb="FFFF0000"/>
      <name val="ＭＳ Ｐ明朝"/>
      <family val="1"/>
      <charset val="128"/>
    </font>
    <font>
      <sz val="16"/>
      <color theme="1"/>
      <name val="ＭＳ 明朝"/>
      <family val="1"/>
      <charset val="128"/>
    </font>
    <font>
      <i/>
      <sz val="16"/>
      <color theme="1"/>
      <name val="ＭＳ 明朝"/>
      <family val="1"/>
      <charset val="128"/>
    </font>
    <font>
      <sz val="16"/>
      <color theme="1"/>
      <name val="Times New Roman"/>
      <family val="1"/>
      <charset val="128"/>
    </font>
    <font>
      <sz val="16"/>
      <color rgb="FFED0000"/>
      <name val="Times New Roman"/>
      <family val="1"/>
    </font>
    <font>
      <sz val="16"/>
      <color rgb="FFED0000"/>
      <name val="ＭＳ Ｐ明朝"/>
      <family val="1"/>
      <charset val="128"/>
    </font>
    <font>
      <b/>
      <u/>
      <sz val="16"/>
      <name val="Times New Roman"/>
      <family val="1"/>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43" fontId="8" fillId="0" borderId="0" applyFont="0" applyFill="0" applyBorder="0" applyAlignment="0" applyProtection="0"/>
  </cellStyleXfs>
  <cellXfs count="227">
    <xf numFmtId="0" fontId="0" fillId="0" borderId="0" xfId="0"/>
    <xf numFmtId="0" fontId="1" fillId="0" borderId="0" xfId="0" applyFont="1"/>
    <xf numFmtId="0" fontId="2" fillId="0" borderId="0" xfId="0" applyFont="1"/>
    <xf numFmtId="0" fontId="1" fillId="0" borderId="0" xfId="0" applyFont="1" applyAlignment="1">
      <alignment vertical="center" wrapText="1"/>
    </xf>
    <xf numFmtId="0" fontId="1" fillId="0" borderId="6" xfId="0" applyFont="1" applyBorder="1" applyAlignment="1">
      <alignment vertical="center" wrapText="1"/>
    </xf>
    <xf numFmtId="0" fontId="5" fillId="0" borderId="0" xfId="0" applyFont="1"/>
    <xf numFmtId="0" fontId="1" fillId="0" borderId="2" xfId="0" applyFont="1" applyBorder="1" applyAlignment="1">
      <alignment vertical="center"/>
    </xf>
    <xf numFmtId="0" fontId="1" fillId="0" borderId="3" xfId="0" applyFont="1" applyBorder="1" applyAlignment="1">
      <alignment vertical="center"/>
    </xf>
    <xf numFmtId="0" fontId="1" fillId="0" borderId="0" xfId="0" applyFont="1" applyAlignment="1">
      <alignment vertical="center"/>
    </xf>
    <xf numFmtId="49" fontId="1" fillId="0" borderId="0" xfId="0" applyNumberFormat="1" applyFont="1"/>
    <xf numFmtId="43" fontId="1" fillId="0" borderId="0" xfId="1" applyFont="1"/>
    <xf numFmtId="0" fontId="10" fillId="0" borderId="0" xfId="0" applyFont="1" applyAlignment="1">
      <alignment horizontal="left" wrapText="1"/>
    </xf>
    <xf numFmtId="49" fontId="10" fillId="0" borderId="0" xfId="0" applyNumberFormat="1" applyFont="1" applyAlignment="1">
      <alignment horizontal="left" wrapText="1"/>
    </xf>
    <xf numFmtId="0" fontId="10" fillId="0" borderId="0" xfId="0" applyFont="1" applyAlignment="1">
      <alignment horizontal="left"/>
    </xf>
    <xf numFmtId="14" fontId="10" fillId="0" borderId="0" xfId="0" applyNumberFormat="1" applyFont="1" applyAlignment="1">
      <alignment horizontal="left" wrapText="1"/>
    </xf>
    <xf numFmtId="0" fontId="4" fillId="0" borderId="0" xfId="0" applyFont="1" applyAlignment="1">
      <alignment vertical="center"/>
    </xf>
    <xf numFmtId="0" fontId="9" fillId="0" borderId="0" xfId="0" applyFont="1" applyAlignment="1">
      <alignment horizontal="center" vertical="center" wrapText="1"/>
    </xf>
    <xf numFmtId="0" fontId="12" fillId="0" borderId="0" xfId="0" applyFont="1" applyAlignment="1">
      <alignment wrapText="1"/>
    </xf>
    <xf numFmtId="0" fontId="10" fillId="0" borderId="10" xfId="0" applyFont="1" applyBorder="1" applyAlignment="1">
      <alignment horizontal="center" vertical="center" wrapText="1"/>
    </xf>
    <xf numFmtId="0" fontId="10" fillId="0" borderId="10" xfId="0" applyFont="1" applyBorder="1" applyAlignment="1">
      <alignment horizontal="right" vertical="center" wrapText="1"/>
    </xf>
    <xf numFmtId="0" fontId="12" fillId="0" borderId="0" xfId="0" applyFont="1" applyAlignment="1">
      <alignment horizontal="left" wrapText="1"/>
    </xf>
    <xf numFmtId="0" fontId="10" fillId="0" borderId="9" xfId="0" applyFont="1" applyBorder="1" applyAlignment="1">
      <alignment horizontal="left" vertical="center" wrapText="1"/>
    </xf>
    <xf numFmtId="0" fontId="12" fillId="0" borderId="7" xfId="0" applyFont="1" applyBorder="1" applyAlignment="1">
      <alignment horizontal="center" vertical="center"/>
    </xf>
    <xf numFmtId="0" fontId="16" fillId="0" borderId="3" xfId="0" applyFont="1" applyBorder="1" applyAlignment="1">
      <alignment horizontal="left" vertical="center" wrapText="1"/>
    </xf>
    <xf numFmtId="0" fontId="12" fillId="0" borderId="8" xfId="0" applyFont="1" applyBorder="1" applyAlignment="1">
      <alignment horizontal="center" vertical="center"/>
    </xf>
    <xf numFmtId="0" fontId="16" fillId="0" borderId="8" xfId="0" applyFont="1" applyBorder="1" applyAlignment="1">
      <alignment horizontal="left" vertical="center" wrapText="1"/>
    </xf>
    <xf numFmtId="0" fontId="16" fillId="0" borderId="9" xfId="0" applyFont="1" applyBorder="1" applyAlignment="1">
      <alignment horizontal="left" vertical="center" wrapText="1"/>
    </xf>
    <xf numFmtId="0" fontId="10" fillId="0" borderId="3" xfId="0" applyFont="1" applyBorder="1" applyAlignment="1">
      <alignment horizontal="left" vertical="center" wrapText="1"/>
    </xf>
    <xf numFmtId="0" fontId="13" fillId="0" borderId="9" xfId="0" applyFont="1" applyBorder="1" applyAlignment="1">
      <alignment horizontal="left" vertical="center" wrapText="1"/>
    </xf>
    <xf numFmtId="0" fontId="16" fillId="0" borderId="7" xfId="0" applyFont="1" applyBorder="1" applyAlignment="1">
      <alignment horizontal="center" vertical="center"/>
    </xf>
    <xf numFmtId="0" fontId="19" fillId="0" borderId="3" xfId="0" applyFont="1" applyBorder="1" applyAlignment="1">
      <alignment horizontal="left" vertical="center" wrapText="1"/>
    </xf>
    <xf numFmtId="0" fontId="16" fillId="2" borderId="9" xfId="0" applyFont="1" applyFill="1" applyBorder="1" applyAlignment="1">
      <alignment horizontal="left" vertical="center" wrapText="1"/>
    </xf>
    <xf numFmtId="0" fontId="16" fillId="0" borderId="10" xfId="0" applyFont="1" applyBorder="1" applyAlignment="1">
      <alignment horizontal="center" vertical="center" wrapText="1"/>
    </xf>
    <xf numFmtId="0" fontId="16" fillId="0" borderId="8" xfId="0" applyFont="1" applyBorder="1" applyAlignment="1">
      <alignment horizontal="center" vertical="center"/>
    </xf>
    <xf numFmtId="0" fontId="16" fillId="0" borderId="10" xfId="0" applyFont="1" applyBorder="1" applyAlignment="1">
      <alignment horizontal="right" vertical="center" wrapText="1"/>
    </xf>
    <xf numFmtId="0" fontId="10" fillId="0" borderId="2" xfId="0" applyFont="1" applyBorder="1" applyAlignment="1">
      <alignment vertical="center" wrapText="1"/>
    </xf>
    <xf numFmtId="0" fontId="10" fillId="0" borderId="3" xfId="0" applyFont="1" applyBorder="1" applyAlignment="1">
      <alignment vertical="center" wrapText="1"/>
    </xf>
    <xf numFmtId="3" fontId="12" fillId="0" borderId="8" xfId="0" applyNumberFormat="1" applyFont="1" applyBorder="1" applyAlignment="1">
      <alignment vertical="center" wrapText="1"/>
    </xf>
    <xf numFmtId="0" fontId="10" fillId="0" borderId="8" xfId="0" applyFont="1" applyBorder="1" applyAlignment="1">
      <alignment vertical="center" wrapText="1"/>
    </xf>
    <xf numFmtId="3" fontId="16" fillId="0" borderId="8" xfId="0" applyNumberFormat="1" applyFont="1" applyBorder="1" applyAlignment="1">
      <alignment vertical="center" wrapText="1"/>
    </xf>
    <xf numFmtId="3" fontId="16" fillId="0" borderId="9" xfId="0" applyNumberFormat="1" applyFont="1" applyBorder="1" applyAlignment="1">
      <alignment vertical="center" wrapText="1"/>
    </xf>
    <xf numFmtId="0" fontId="1" fillId="0" borderId="0" xfId="0" applyFont="1" applyAlignment="1">
      <alignment horizontal="left" vertical="center" wrapText="1"/>
    </xf>
    <xf numFmtId="0" fontId="6" fillId="0" borderId="0" xfId="0" applyFont="1" applyAlignment="1">
      <alignment horizontal="left" vertical="center" wrapText="1"/>
    </xf>
    <xf numFmtId="0" fontId="10" fillId="0" borderId="9" xfId="0" applyFont="1" applyBorder="1" applyAlignment="1">
      <alignment horizontal="center" vertical="center" wrapText="1"/>
    </xf>
    <xf numFmtId="0" fontId="16" fillId="2" borderId="3" xfId="0" applyFont="1" applyFill="1" applyBorder="1" applyAlignment="1">
      <alignment horizontal="left" vertical="center" wrapText="1"/>
    </xf>
    <xf numFmtId="0" fontId="1" fillId="0" borderId="3" xfId="0" applyFont="1" applyBorder="1" applyAlignment="1">
      <alignment horizontal="center" vertical="center" wrapText="1"/>
    </xf>
    <xf numFmtId="3" fontId="16" fillId="2" borderId="7" xfId="0" applyNumberFormat="1" applyFont="1" applyFill="1" applyBorder="1" applyAlignment="1">
      <alignment horizontal="center" vertical="center" wrapText="1"/>
    </xf>
    <xf numFmtId="0" fontId="16"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0" fillId="0" borderId="3" xfId="0" applyFont="1" applyBorder="1" applyAlignment="1">
      <alignment horizontal="center" vertical="center" wrapText="1"/>
    </xf>
    <xf numFmtId="0" fontId="20" fillId="0" borderId="7" xfId="0" applyFont="1" applyBorder="1" applyAlignment="1">
      <alignment horizontal="center" vertical="center" wrapText="1"/>
    </xf>
    <xf numFmtId="0" fontId="21" fillId="0" borderId="7" xfId="0" applyFont="1" applyBorder="1" applyAlignment="1">
      <alignment horizontal="center" vertical="center" wrapText="1"/>
    </xf>
    <xf numFmtId="0" fontId="16" fillId="0" borderId="9" xfId="0" applyFont="1" applyBorder="1" applyAlignment="1">
      <alignment horizontal="center" vertical="center" wrapText="1"/>
    </xf>
    <xf numFmtId="0" fontId="10" fillId="0" borderId="7" xfId="0" applyFont="1" applyBorder="1" applyAlignment="1">
      <alignment vertical="center" wrapText="1"/>
    </xf>
    <xf numFmtId="0" fontId="1" fillId="0" borderId="9" xfId="0" applyFont="1" applyBorder="1" applyAlignment="1">
      <alignment vertical="center"/>
    </xf>
    <xf numFmtId="0" fontId="10" fillId="0" borderId="5" xfId="0" applyFont="1" applyBorder="1" applyAlignment="1">
      <alignment horizontal="center" vertical="center" wrapText="1"/>
    </xf>
    <xf numFmtId="0" fontId="10" fillId="0" borderId="8" xfId="0" applyFont="1" applyBorder="1" applyAlignment="1">
      <alignment wrapText="1"/>
    </xf>
    <xf numFmtId="0" fontId="10" fillId="0" borderId="9" xfId="0" applyFont="1" applyBorder="1" applyAlignment="1">
      <alignment vertical="center" wrapText="1"/>
    </xf>
    <xf numFmtId="0" fontId="15" fillId="0" borderId="7" xfId="0" applyFont="1" applyBorder="1" applyAlignment="1">
      <alignment horizontal="center" vertical="center"/>
    </xf>
    <xf numFmtId="3" fontId="20" fillId="0" borderId="7" xfId="0" applyNumberFormat="1" applyFont="1" applyBorder="1" applyAlignment="1">
      <alignment horizontal="center" vertical="center" wrapText="1"/>
    </xf>
    <xf numFmtId="3" fontId="20" fillId="2" borderId="7" xfId="0" applyNumberFormat="1" applyFont="1" applyFill="1" applyBorder="1" applyAlignment="1">
      <alignment horizontal="center" vertical="center" wrapText="1"/>
    </xf>
    <xf numFmtId="3" fontId="20" fillId="2" borderId="7" xfId="0" applyNumberFormat="1" applyFont="1" applyFill="1" applyBorder="1" applyAlignment="1">
      <alignment horizontal="center" vertical="center"/>
    </xf>
    <xf numFmtId="3" fontId="20" fillId="2" borderId="1" xfId="0" applyNumberFormat="1" applyFont="1" applyFill="1" applyBorder="1" applyAlignment="1">
      <alignment horizontal="center" vertical="center" wrapText="1"/>
    </xf>
    <xf numFmtId="3" fontId="21" fillId="0" borderId="7" xfId="0" applyNumberFormat="1" applyFont="1" applyBorder="1" applyAlignment="1">
      <alignment horizontal="center" vertical="center" wrapText="1"/>
    </xf>
    <xf numFmtId="0" fontId="16" fillId="0" borderId="5" xfId="0" applyFont="1" applyBorder="1" applyAlignment="1">
      <alignment horizontal="center" vertical="center" wrapText="1"/>
    </xf>
    <xf numFmtId="0" fontId="12" fillId="0" borderId="10" xfId="0" applyFont="1" applyBorder="1" applyAlignment="1">
      <alignment horizontal="left" vertical="center" wrapText="1"/>
    </xf>
    <xf numFmtId="0" fontId="10" fillId="0" borderId="10"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12" fillId="0" borderId="9" xfId="0" applyFont="1" applyBorder="1" applyAlignment="1">
      <alignment horizontal="left" vertical="center" wrapText="1"/>
    </xf>
    <xf numFmtId="0" fontId="11" fillId="0" borderId="11" xfId="0" applyFont="1" applyBorder="1" applyAlignment="1">
      <alignment horizontal="left" vertical="center" wrapText="1"/>
    </xf>
    <xf numFmtId="0" fontId="11" fillId="0" borderId="0" xfId="0" applyFont="1" applyAlignment="1">
      <alignment horizontal="left" vertical="center" wrapText="1"/>
    </xf>
    <xf numFmtId="0" fontId="11" fillId="0" borderId="12" xfId="0" applyFont="1" applyBorder="1" applyAlignment="1">
      <alignment horizontal="left" vertical="center" wrapText="1"/>
    </xf>
    <xf numFmtId="0" fontId="13" fillId="0" borderId="1" xfId="0" applyFont="1" applyBorder="1" applyAlignment="1">
      <alignment horizontal="left" vertical="center" wrapText="1"/>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13" fillId="0" borderId="11" xfId="0" applyFont="1" applyBorder="1" applyAlignment="1">
      <alignment horizontal="left" vertical="center" wrapText="1"/>
    </xf>
    <xf numFmtId="0" fontId="13" fillId="0" borderId="0" xfId="0" applyFont="1" applyAlignment="1">
      <alignment horizontal="left" vertical="center" wrapText="1"/>
    </xf>
    <xf numFmtId="0" fontId="13" fillId="0" borderId="12" xfId="0" applyFont="1" applyBorder="1" applyAlignment="1">
      <alignment horizontal="left"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24" fillId="0" borderId="8" xfId="0" applyFont="1" applyBorder="1" applyAlignment="1">
      <alignment horizontal="left" vertical="center" wrapText="1"/>
    </xf>
    <xf numFmtId="0" fontId="10" fillId="0" borderId="7" xfId="0" applyFont="1" applyBorder="1" applyAlignment="1">
      <alignment horizontal="left" vertical="center" wrapText="1"/>
    </xf>
    <xf numFmtId="0" fontId="10" fillId="0" borderId="9" xfId="0" applyFont="1" applyBorder="1" applyAlignment="1">
      <alignment horizontal="left" vertical="center" wrapText="1"/>
    </xf>
    <xf numFmtId="0" fontId="16" fillId="0" borderId="10" xfId="0" applyFont="1" applyBorder="1" applyAlignment="1">
      <alignment horizontal="left" vertical="center" wrapText="1"/>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0" fillId="2" borderId="10" xfId="0" applyFont="1" applyFill="1" applyBorder="1" applyAlignment="1">
      <alignment horizontal="left" vertical="center" wrapText="1"/>
    </xf>
    <xf numFmtId="0" fontId="24" fillId="2" borderId="8" xfId="0" applyFont="1" applyFill="1" applyBorder="1" applyAlignment="1">
      <alignment horizontal="left" vertical="center" wrapText="1"/>
    </xf>
    <xf numFmtId="0" fontId="12" fillId="2" borderId="8" xfId="0" applyFont="1" applyFill="1" applyBorder="1" applyAlignment="1">
      <alignment horizontal="left" vertical="center" wrapText="1"/>
    </xf>
    <xf numFmtId="0" fontId="12" fillId="2" borderId="9" xfId="0" applyFont="1" applyFill="1" applyBorder="1" applyAlignment="1">
      <alignment horizontal="left" vertical="center" wrapText="1"/>
    </xf>
    <xf numFmtId="0" fontId="10" fillId="2" borderId="10" xfId="0" applyFont="1" applyFill="1" applyBorder="1" applyAlignment="1">
      <alignment horizontal="right" vertical="center" wrapText="1"/>
    </xf>
    <xf numFmtId="0" fontId="12" fillId="2" borderId="7" xfId="0" applyFont="1" applyFill="1" applyBorder="1" applyAlignment="1">
      <alignment horizontal="left" vertical="center" wrapText="1"/>
    </xf>
    <xf numFmtId="0" fontId="15" fillId="0" borderId="8" xfId="0" applyFont="1" applyBorder="1" applyAlignment="1">
      <alignment horizontal="left" vertical="center" wrapText="1"/>
    </xf>
    <xf numFmtId="0" fontId="11" fillId="2" borderId="7" xfId="0" applyFont="1" applyFill="1" applyBorder="1" applyAlignment="1">
      <alignment horizontal="left" vertical="center" wrapText="1"/>
    </xf>
    <xf numFmtId="0" fontId="11" fillId="2" borderId="8" xfId="0" applyFont="1" applyFill="1" applyBorder="1" applyAlignment="1">
      <alignment horizontal="left" vertical="center" wrapText="1"/>
    </xf>
    <xf numFmtId="0" fontId="11" fillId="2" borderId="9" xfId="0" applyFont="1" applyFill="1" applyBorder="1" applyAlignment="1">
      <alignment horizontal="left" vertical="center" wrapText="1"/>
    </xf>
    <xf numFmtId="0" fontId="11" fillId="0" borderId="10" xfId="0" applyFont="1" applyBorder="1" applyAlignment="1">
      <alignment horizontal="left" vertical="center" wrapText="1"/>
    </xf>
    <xf numFmtId="0" fontId="11" fillId="0" borderId="10" xfId="0" applyFont="1" applyBorder="1" applyAlignment="1">
      <alignment horizontal="left" vertical="center"/>
    </xf>
    <xf numFmtId="0" fontId="11" fillId="0" borderId="13" xfId="0" applyFont="1" applyBorder="1" applyAlignment="1">
      <alignment horizontal="left" vertical="center"/>
    </xf>
    <xf numFmtId="3" fontId="20" fillId="0" borderId="7" xfId="0" applyNumberFormat="1" applyFont="1" applyBorder="1" applyAlignment="1">
      <alignment horizontal="center" vertical="center" wrapText="1"/>
    </xf>
    <xf numFmtId="3" fontId="20" fillId="0" borderId="8" xfId="0" applyNumberFormat="1" applyFont="1" applyBorder="1" applyAlignment="1">
      <alignment horizontal="center" vertical="center" wrapText="1"/>
    </xf>
    <xf numFmtId="3" fontId="20" fillId="2" borderId="7" xfId="0" applyNumberFormat="1" applyFont="1" applyFill="1" applyBorder="1" applyAlignment="1">
      <alignment horizontal="center" vertical="center" wrapText="1"/>
    </xf>
    <xf numFmtId="3" fontId="20" fillId="2" borderId="8" xfId="0" applyNumberFormat="1" applyFont="1" applyFill="1" applyBorder="1" applyAlignment="1">
      <alignment horizontal="center" vertical="center" wrapText="1"/>
    </xf>
    <xf numFmtId="0" fontId="1" fillId="0" borderId="0" xfId="0" applyFont="1" applyAlignment="1">
      <alignment horizontal="left" vertical="center" wrapText="1"/>
    </xf>
    <xf numFmtId="0" fontId="7" fillId="0" borderId="0" xfId="0" applyFont="1" applyAlignment="1">
      <alignment horizontal="left" vertical="center" wrapText="1"/>
    </xf>
    <xf numFmtId="0" fontId="10" fillId="0" borderId="1" xfId="0" applyFont="1" applyBorder="1" applyAlignment="1">
      <alignment horizontal="right" vertical="center" wrapText="1"/>
    </xf>
    <xf numFmtId="0" fontId="10" fillId="0" borderId="2" xfId="0" applyFont="1" applyBorder="1" applyAlignment="1">
      <alignment horizontal="right" vertical="center" wrapText="1"/>
    </xf>
    <xf numFmtId="0" fontId="15" fillId="0" borderId="7" xfId="0" applyFont="1" applyBorder="1" applyAlignment="1">
      <alignment horizontal="left" vertical="center" wrapText="1"/>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0" fillId="2" borderId="8" xfId="0" applyFont="1" applyFill="1" applyBorder="1" applyAlignment="1">
      <alignment horizontal="right" vertical="center" wrapText="1"/>
    </xf>
    <xf numFmtId="0" fontId="1" fillId="0" borderId="1" xfId="0" applyFont="1" applyBorder="1" applyAlignment="1">
      <alignment vertical="center"/>
    </xf>
    <xf numFmtId="0" fontId="1" fillId="0" borderId="2" xfId="0" applyFont="1" applyBorder="1" applyAlignment="1">
      <alignment vertical="center"/>
    </xf>
    <xf numFmtId="3" fontId="12" fillId="0" borderId="7" xfId="0" applyNumberFormat="1" applyFont="1" applyBorder="1" applyAlignment="1">
      <alignment horizontal="center" vertical="center" wrapText="1"/>
    </xf>
    <xf numFmtId="3" fontId="12" fillId="0" borderId="8" xfId="0" applyNumberFormat="1" applyFont="1" applyBorder="1" applyAlignment="1">
      <alignment horizontal="center" vertical="center"/>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2" fillId="0" borderId="0" xfId="0" applyFont="1" applyAlignment="1">
      <alignment horizontal="left" wrapText="1"/>
    </xf>
    <xf numFmtId="0" fontId="10" fillId="0" borderId="0" xfId="0" applyFont="1" applyAlignment="1">
      <alignment horizontal="left" vertical="top" wrapText="1"/>
    </xf>
    <xf numFmtId="0" fontId="10" fillId="0" borderId="0" xfId="0" applyFont="1" applyAlignment="1">
      <alignment horizontal="left" vertical="center" wrapText="1"/>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11" fillId="0" borderId="9" xfId="0" applyFont="1" applyBorder="1" applyAlignment="1">
      <alignment horizontal="left" vertical="center" wrapText="1"/>
    </xf>
    <xf numFmtId="164" fontId="16" fillId="0" borderId="2" xfId="0" applyNumberFormat="1" applyFont="1" applyBorder="1" applyAlignment="1">
      <alignment horizontal="center" vertical="center" wrapText="1"/>
    </xf>
    <xf numFmtId="165" fontId="12" fillId="0" borderId="0" xfId="0" applyNumberFormat="1" applyFont="1" applyAlignment="1">
      <alignment horizontal="center" vertical="center" wrapText="1"/>
    </xf>
    <xf numFmtId="0" fontId="16" fillId="0" borderId="0" xfId="0" applyFont="1" applyAlignment="1">
      <alignment horizontal="center" vertical="center" wrapText="1"/>
    </xf>
    <xf numFmtId="0" fontId="9" fillId="0" borderId="0" xfId="0" applyFont="1" applyAlignment="1">
      <alignment horizontal="left" vertical="center" wrapText="1"/>
    </xf>
    <xf numFmtId="165" fontId="18" fillId="0" borderId="0" xfId="0" applyNumberFormat="1" applyFont="1" applyAlignment="1">
      <alignment horizontal="center" vertical="center" wrapText="1"/>
    </xf>
    <xf numFmtId="0" fontId="18" fillId="0" borderId="0" xfId="0" applyFont="1" applyAlignment="1">
      <alignment horizontal="center" vertical="center" wrapText="1"/>
    </xf>
    <xf numFmtId="0" fontId="15" fillId="0" borderId="10" xfId="0" applyFont="1" applyBorder="1" applyAlignment="1">
      <alignment horizontal="left" vertical="center" wrapText="1"/>
    </xf>
    <xf numFmtId="0" fontId="10" fillId="0" borderId="10" xfId="0" applyFont="1" applyBorder="1" applyAlignment="1">
      <alignment horizontal="center" vertical="center" wrapText="1"/>
    </xf>
    <xf numFmtId="0" fontId="24" fillId="0" borderId="7" xfId="0" applyFont="1" applyBorder="1" applyAlignment="1">
      <alignment horizontal="center" vertical="center"/>
    </xf>
    <xf numFmtId="0" fontId="28" fillId="0" borderId="9" xfId="0" applyFont="1" applyBorder="1" applyAlignment="1">
      <alignment horizontal="left" vertical="center" wrapText="1"/>
    </xf>
    <xf numFmtId="0" fontId="10" fillId="0" borderId="8" xfId="0" applyFont="1" applyBorder="1" applyAlignment="1">
      <alignment horizontal="left" vertical="center" wrapText="1"/>
    </xf>
    <xf numFmtId="3" fontId="16" fillId="2" borderId="7" xfId="0" applyNumberFormat="1" applyFont="1" applyFill="1" applyBorder="1" applyAlignment="1">
      <alignment horizontal="center" vertical="center" wrapText="1"/>
    </xf>
    <xf numFmtId="3" fontId="16" fillId="2" borderId="9" xfId="0" applyNumberFormat="1" applyFont="1" applyFill="1" applyBorder="1" applyAlignment="1">
      <alignment horizontal="center" vertical="center" wrapText="1"/>
    </xf>
    <xf numFmtId="0" fontId="9" fillId="0" borderId="0" xfId="0" applyFont="1" applyAlignment="1">
      <alignment horizontal="center" vertical="center" wrapText="1"/>
    </xf>
    <xf numFmtId="0" fontId="29" fillId="0" borderId="7" xfId="0" applyFont="1" applyBorder="1" applyAlignment="1">
      <alignment horizontal="left" vertical="center" wrapText="1"/>
    </xf>
    <xf numFmtId="0" fontId="29" fillId="0" borderId="8" xfId="0" applyFont="1" applyBorder="1" applyAlignment="1">
      <alignment horizontal="left" vertical="center" wrapText="1"/>
    </xf>
    <xf numFmtId="0" fontId="29" fillId="0" borderId="9" xfId="0" applyFont="1" applyBorder="1" applyAlignment="1">
      <alignment horizontal="left" vertical="center" wrapText="1"/>
    </xf>
    <xf numFmtId="0" fontId="29" fillId="0" borderId="7"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9" xfId="0" applyFont="1" applyBorder="1" applyAlignment="1">
      <alignment horizontal="center" vertical="center" wrapText="1"/>
    </xf>
    <xf numFmtId="0" fontId="29" fillId="0" borderId="5" xfId="0" applyFont="1" applyBorder="1" applyAlignment="1">
      <alignment horizontal="left" vertical="center" wrapText="1"/>
    </xf>
    <xf numFmtId="0" fontId="29" fillId="0" borderId="6" xfId="0" applyFont="1" applyBorder="1" applyAlignment="1">
      <alignment horizontal="left" vertical="center" wrapText="1"/>
    </xf>
    <xf numFmtId="0" fontId="30" fillId="0" borderId="5" xfId="0" applyFont="1" applyBorder="1" applyAlignment="1">
      <alignment horizontal="left" vertical="center" wrapText="1"/>
    </xf>
    <xf numFmtId="0" fontId="29" fillId="0" borderId="10" xfId="0" applyFont="1" applyBorder="1" applyAlignment="1">
      <alignment horizontal="center" vertical="center" wrapText="1"/>
    </xf>
    <xf numFmtId="0" fontId="25" fillId="0" borderId="7" xfId="0" applyFont="1" applyBorder="1" applyAlignment="1">
      <alignment horizontal="left" vertical="center" wrapText="1"/>
    </xf>
    <xf numFmtId="0" fontId="15" fillId="2" borderId="7" xfId="0" applyFont="1" applyFill="1" applyBorder="1" applyAlignment="1">
      <alignment horizontal="left"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6" fillId="2" borderId="8" xfId="0" applyFont="1" applyFill="1" applyBorder="1" applyAlignment="1">
      <alignment horizontal="center" vertical="center" wrapText="1"/>
    </xf>
    <xf numFmtId="0" fontId="16" fillId="2" borderId="9" xfId="0" applyFont="1" applyFill="1" applyBorder="1" applyAlignment="1">
      <alignment horizontal="center" vertical="center" wrapText="1"/>
    </xf>
    <xf numFmtId="0" fontId="16" fillId="0" borderId="8" xfId="0" applyFont="1" applyBorder="1" applyAlignment="1">
      <alignment horizontal="left" vertical="center" wrapText="1"/>
    </xf>
    <xf numFmtId="0" fontId="16" fillId="0" borderId="9" xfId="0" applyFont="1" applyBorder="1" applyAlignment="1">
      <alignment horizontal="left" vertical="center" wrapText="1"/>
    </xf>
    <xf numFmtId="0" fontId="14" fillId="0" borderId="0" xfId="0" applyFont="1" applyAlignment="1">
      <alignment horizontal="center" vertical="center" wrapText="1"/>
    </xf>
    <xf numFmtId="0" fontId="16" fillId="0" borderId="1" xfId="0" applyFont="1" applyBorder="1" applyAlignment="1">
      <alignment horizontal="left" vertical="center" wrapText="1"/>
    </xf>
    <xf numFmtId="0" fontId="16" fillId="0" borderId="2" xfId="0" applyFont="1" applyBorder="1" applyAlignment="1">
      <alignment horizontal="left" vertical="center" wrapText="1"/>
    </xf>
    <xf numFmtId="0" fontId="16" fillId="0" borderId="7" xfId="0" applyFont="1" applyBorder="1" applyAlignment="1">
      <alignment horizontal="left" vertical="center" wrapText="1"/>
    </xf>
    <xf numFmtId="0" fontId="16" fillId="0" borderId="8" xfId="0" applyFont="1" applyBorder="1" applyAlignment="1">
      <alignment horizontal="left" vertical="center"/>
    </xf>
    <xf numFmtId="0" fontId="16" fillId="0" borderId="9" xfId="0" applyFont="1" applyBorder="1" applyAlignment="1">
      <alignment horizontal="left" vertical="center"/>
    </xf>
    <xf numFmtId="0" fontId="16" fillId="0" borderId="7" xfId="0" applyFont="1" applyBorder="1" applyAlignment="1">
      <alignment horizontal="center" vertical="center" wrapText="1"/>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16" fillId="0" borderId="1" xfId="0" applyFont="1" applyBorder="1" applyAlignment="1">
      <alignment horizontal="right" vertical="center" wrapText="1"/>
    </xf>
    <xf numFmtId="0" fontId="16" fillId="0" borderId="2" xfId="0" applyFont="1" applyBorder="1" applyAlignment="1">
      <alignment horizontal="right" vertical="center" wrapText="1"/>
    </xf>
    <xf numFmtId="0" fontId="16" fillId="2" borderId="7" xfId="0" applyFont="1" applyFill="1" applyBorder="1" applyAlignment="1">
      <alignment horizontal="left" vertical="center" wrapText="1"/>
    </xf>
    <xf numFmtId="0" fontId="16" fillId="2" borderId="8" xfId="0" applyFont="1" applyFill="1" applyBorder="1" applyAlignment="1">
      <alignment horizontal="left" vertical="center" wrapText="1"/>
    </xf>
    <xf numFmtId="0" fontId="16" fillId="2" borderId="9" xfId="0" applyFont="1" applyFill="1" applyBorder="1" applyAlignment="1">
      <alignment horizontal="left" vertical="center" wrapText="1"/>
    </xf>
    <xf numFmtId="0" fontId="16" fillId="2" borderId="10" xfId="0" applyFont="1" applyFill="1" applyBorder="1" applyAlignment="1">
      <alignment horizontal="left" vertical="center" wrapText="1"/>
    </xf>
    <xf numFmtId="0" fontId="16" fillId="0" borderId="10" xfId="0" applyFont="1" applyBorder="1" applyAlignment="1">
      <alignment horizontal="right" vertical="center" wrapText="1"/>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10" xfId="0" applyFont="1" applyBorder="1" applyAlignment="1">
      <alignment horizontal="center" vertical="center" wrapText="1"/>
    </xf>
    <xf numFmtId="0" fontId="16" fillId="2" borderId="8" xfId="0" applyFont="1" applyFill="1" applyBorder="1" applyAlignment="1">
      <alignment horizontal="right" vertical="center" wrapText="1"/>
    </xf>
    <xf numFmtId="3" fontId="21" fillId="0" borderId="7" xfId="0" applyNumberFormat="1" applyFont="1" applyBorder="1" applyAlignment="1">
      <alignment horizontal="center" vertical="center" wrapText="1"/>
    </xf>
    <xf numFmtId="3" fontId="21" fillId="0" borderId="8" xfId="0" applyNumberFormat="1" applyFont="1" applyBorder="1" applyAlignment="1">
      <alignment horizontal="center" vertical="center" wrapText="1"/>
    </xf>
    <xf numFmtId="3" fontId="16" fillId="0" borderId="7" xfId="0" applyNumberFormat="1" applyFont="1" applyBorder="1" applyAlignment="1">
      <alignment horizontal="center" vertical="center" wrapText="1"/>
    </xf>
    <xf numFmtId="3" fontId="16" fillId="0" borderId="8" xfId="0" applyNumberFormat="1" applyFont="1" applyBorder="1" applyAlignment="1">
      <alignment horizontal="center" vertical="center"/>
    </xf>
    <xf numFmtId="3" fontId="21" fillId="2" borderId="7" xfId="0" applyNumberFormat="1" applyFont="1" applyFill="1" applyBorder="1" applyAlignment="1">
      <alignment horizontal="center" vertical="center" wrapText="1"/>
    </xf>
    <xf numFmtId="3" fontId="21" fillId="2" borderId="8" xfId="0" applyNumberFormat="1" applyFont="1" applyFill="1" applyBorder="1" applyAlignment="1">
      <alignment horizontal="center" vertical="center" wrapText="1"/>
    </xf>
    <xf numFmtId="0" fontId="19" fillId="0" borderId="1" xfId="0" applyFont="1" applyBorder="1" applyAlignment="1">
      <alignment horizontal="left" vertical="center" wrapText="1"/>
    </xf>
    <xf numFmtId="0" fontId="19" fillId="0" borderId="2" xfId="0" applyFont="1" applyBorder="1" applyAlignment="1">
      <alignment horizontal="left" vertical="center" wrapText="1"/>
    </xf>
    <xf numFmtId="0" fontId="19" fillId="0" borderId="3" xfId="0" applyFont="1" applyBorder="1" applyAlignment="1">
      <alignment horizontal="left" vertical="center" wrapText="1"/>
    </xf>
    <xf numFmtId="3" fontId="21" fillId="2" borderId="7" xfId="0" applyNumberFormat="1" applyFont="1" applyFill="1" applyBorder="1" applyAlignment="1">
      <alignment horizontal="center" vertical="center" wrapText="1"/>
    </xf>
    <xf numFmtId="0" fontId="16" fillId="0" borderId="7" xfId="0" applyFont="1" applyBorder="1" applyAlignment="1">
      <alignment vertical="center" wrapText="1"/>
    </xf>
    <xf numFmtId="0" fontId="4" fillId="0" borderId="9" xfId="0" applyFont="1" applyBorder="1" applyAlignment="1">
      <alignment vertical="center"/>
    </xf>
    <xf numFmtId="3" fontId="21" fillId="2" borderId="7" xfId="0" applyNumberFormat="1" applyFont="1" applyFill="1" applyBorder="1" applyAlignment="1">
      <alignment horizontal="center" vertical="center"/>
    </xf>
    <xf numFmtId="0" fontId="19" fillId="0" borderId="11" xfId="0" applyFont="1" applyBorder="1" applyAlignment="1">
      <alignment horizontal="left" vertical="center" wrapText="1"/>
    </xf>
    <xf numFmtId="0" fontId="19" fillId="0" borderId="0" xfId="0" applyFont="1" applyAlignment="1">
      <alignment horizontal="left" vertical="center" wrapText="1"/>
    </xf>
    <xf numFmtId="0" fontId="19" fillId="0" borderId="12" xfId="0" applyFont="1" applyBorder="1" applyAlignment="1">
      <alignment horizontal="left" vertical="center" wrapText="1"/>
    </xf>
    <xf numFmtId="3" fontId="21" fillId="2" borderId="1" xfId="0" applyNumberFormat="1" applyFont="1" applyFill="1" applyBorder="1" applyAlignment="1">
      <alignment horizontal="center" vertical="center" wrapText="1"/>
    </xf>
    <xf numFmtId="0" fontId="4" fillId="0" borderId="3"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2" xfId="0" applyFont="1" applyBorder="1" applyAlignment="1">
      <alignment vertical="center" wrapText="1"/>
    </xf>
    <xf numFmtId="0" fontId="31" fillId="0" borderId="7" xfId="0" applyFont="1" applyBorder="1" applyAlignment="1">
      <alignment horizontal="left" vertical="center" wrapText="1"/>
    </xf>
    <xf numFmtId="0" fontId="31" fillId="0" borderId="8" xfId="0" applyFont="1" applyBorder="1" applyAlignment="1">
      <alignment horizontal="left" vertical="center" wrapText="1"/>
    </xf>
    <xf numFmtId="0" fontId="31" fillId="0" borderId="9" xfId="0" applyFont="1" applyBorder="1" applyAlignment="1">
      <alignment horizontal="left" vertical="center" wrapText="1"/>
    </xf>
    <xf numFmtId="0" fontId="16" fillId="0" borderId="0" xfId="0" applyFont="1" applyAlignment="1">
      <alignment horizontal="left" wrapText="1"/>
    </xf>
    <xf numFmtId="49" fontId="16" fillId="0" borderId="0" xfId="0" applyNumberFormat="1" applyFont="1" applyAlignment="1">
      <alignment horizontal="left" wrapText="1"/>
    </xf>
    <xf numFmtId="0" fontId="16" fillId="0" borderId="0" xfId="0" applyFont="1" applyAlignment="1">
      <alignment horizontal="left"/>
    </xf>
    <xf numFmtId="14" fontId="16" fillId="0" borderId="0" xfId="0" applyNumberFormat="1" applyFont="1" applyAlignment="1">
      <alignment horizontal="left" wrapText="1"/>
    </xf>
    <xf numFmtId="165" fontId="16" fillId="0" borderId="0" xfId="0" applyNumberFormat="1" applyFont="1" applyAlignment="1">
      <alignment horizontal="center" vertical="center" wrapText="1"/>
    </xf>
    <xf numFmtId="0" fontId="18" fillId="0" borderId="0" xfId="0" applyFont="1" applyAlignment="1">
      <alignment horizontal="left" vertical="center" wrapText="1"/>
    </xf>
    <xf numFmtId="0" fontId="16" fillId="0" borderId="0" xfId="0" applyFont="1" applyAlignment="1">
      <alignment horizontal="left" wrapText="1"/>
    </xf>
    <xf numFmtId="0" fontId="16" fillId="0" borderId="0" xfId="0" applyFont="1" applyAlignment="1">
      <alignment horizontal="left" vertical="center"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31" fillId="0" borderId="1" xfId="0" applyFont="1" applyBorder="1" applyAlignment="1">
      <alignment horizontal="left" vertical="center" wrapText="1"/>
    </xf>
    <xf numFmtId="0" fontId="31" fillId="0" borderId="2" xfId="0" applyFont="1" applyBorder="1" applyAlignment="1">
      <alignment horizontal="left" vertical="center" wrapText="1"/>
    </xf>
    <xf numFmtId="0" fontId="31" fillId="0" borderId="3" xfId="0" applyFont="1" applyBorder="1" applyAlignment="1">
      <alignment horizontal="left" vertical="center" wrapText="1"/>
    </xf>
    <xf numFmtId="0" fontId="31" fillId="2" borderId="11" xfId="0" applyFont="1" applyFill="1" applyBorder="1" applyAlignment="1">
      <alignment horizontal="left" vertical="center" wrapText="1"/>
    </xf>
    <xf numFmtId="0" fontId="31" fillId="2" borderId="0" xfId="0" applyFont="1" applyFill="1" applyAlignment="1">
      <alignment horizontal="left" vertical="center" wrapText="1"/>
    </xf>
    <xf numFmtId="0" fontId="31" fillId="2" borderId="12" xfId="0" applyFont="1" applyFill="1" applyBorder="1" applyAlignment="1">
      <alignment horizontal="left" vertical="center" wrapText="1"/>
    </xf>
    <xf numFmtId="0" fontId="16" fillId="0" borderId="7" xfId="0" applyFont="1" applyBorder="1" applyAlignment="1">
      <alignment horizontal="left" wrapText="1"/>
    </xf>
    <xf numFmtId="0" fontId="16" fillId="0" borderId="9" xfId="0" applyFont="1" applyBorder="1" applyAlignment="1">
      <alignment horizontal="left" wrapText="1"/>
    </xf>
    <xf numFmtId="0" fontId="16" fillId="0" borderId="3" xfId="0" applyFont="1" applyBorder="1" applyAlignment="1">
      <alignment horizontal="left" vertical="center" wrapText="1"/>
    </xf>
    <xf numFmtId="3" fontId="16" fillId="0" borderId="7" xfId="0" applyNumberFormat="1" applyFont="1" applyBorder="1" applyAlignment="1">
      <alignment horizontal="center" vertical="center" wrapText="1"/>
    </xf>
    <xf numFmtId="0" fontId="16" fillId="0" borderId="0" xfId="0" applyFont="1" applyAlignment="1">
      <alignment horizont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G40"/>
  <sheetViews>
    <sheetView view="pageBreakPreview" topLeftCell="A10" zoomScale="76" zoomScaleNormal="70" zoomScaleSheetLayoutView="76" workbookViewId="0">
      <selection activeCell="E17" sqref="E17:K17"/>
    </sheetView>
  </sheetViews>
  <sheetFormatPr defaultColWidth="9.109375" defaultRowHeight="18"/>
  <cols>
    <col min="1" max="3" width="8.33203125" style="1" customWidth="1"/>
    <col min="4" max="4" width="7.21875" style="9" customWidth="1"/>
    <col min="5" max="5" width="13.33203125" style="1" customWidth="1"/>
    <col min="6" max="6" width="21.21875" style="1" customWidth="1"/>
    <col min="7" max="7" width="17.109375" style="1" customWidth="1"/>
    <col min="8" max="8" width="17.77734375" style="1" customWidth="1"/>
    <col min="9" max="9" width="9.109375" style="1" customWidth="1"/>
    <col min="10" max="10" width="7.77734375" style="1" customWidth="1"/>
    <col min="11" max="11" width="14" style="1" customWidth="1"/>
    <col min="12" max="12" width="14.77734375" style="1" customWidth="1"/>
    <col min="13" max="13" width="25.77734375" style="1" customWidth="1"/>
    <col min="14" max="15" width="8.77734375" style="1" customWidth="1"/>
    <col min="16" max="16" width="8.6640625" style="1" customWidth="1"/>
    <col min="17" max="17" width="7.21875" style="1" customWidth="1"/>
    <col min="18" max="18" width="6" style="1" customWidth="1"/>
    <col min="19" max="19" width="8.33203125" style="1" customWidth="1"/>
    <col min="20" max="20" width="9.109375" style="1"/>
    <col min="21" max="21" width="18.21875" style="1" hidden="1" customWidth="1"/>
    <col min="22" max="29" width="0" style="1" hidden="1" customWidth="1"/>
    <col min="30" max="16384" width="9.109375" style="1"/>
  </cols>
  <sheetData>
    <row r="2" spans="1:19" ht="57.6" customHeight="1">
      <c r="A2" s="143" t="s">
        <v>0</v>
      </c>
      <c r="B2" s="143"/>
      <c r="C2" s="143"/>
      <c r="D2" s="143"/>
      <c r="E2" s="143"/>
      <c r="F2" s="143"/>
      <c r="G2" s="143"/>
      <c r="H2" s="143"/>
      <c r="I2" s="143"/>
      <c r="J2" s="143"/>
      <c r="K2" s="143"/>
      <c r="L2" s="143"/>
      <c r="M2" s="143"/>
      <c r="N2" s="143"/>
      <c r="O2" s="143"/>
      <c r="P2" s="143"/>
      <c r="Q2" s="143"/>
      <c r="R2" s="143"/>
      <c r="S2" s="143"/>
    </row>
    <row r="3" spans="1:19" s="8" customFormat="1" ht="49.95" customHeight="1">
      <c r="A3" s="66" t="s">
        <v>79</v>
      </c>
      <c r="B3" s="66"/>
      <c r="C3" s="66"/>
      <c r="D3" s="66"/>
      <c r="E3" s="144" t="s">
        <v>80</v>
      </c>
      <c r="F3" s="145"/>
      <c r="G3" s="145"/>
      <c r="H3" s="145"/>
      <c r="I3" s="146"/>
      <c r="J3" s="66" t="s">
        <v>30</v>
      </c>
      <c r="K3" s="66"/>
      <c r="L3" s="144" t="s">
        <v>81</v>
      </c>
      <c r="M3" s="146"/>
      <c r="N3" s="137" t="s">
        <v>31</v>
      </c>
      <c r="O3" s="137"/>
      <c r="P3" s="147" t="s">
        <v>83</v>
      </c>
      <c r="Q3" s="148"/>
      <c r="R3" s="148"/>
      <c r="S3" s="149"/>
    </row>
    <row r="4" spans="1:19" s="8" customFormat="1" ht="40.950000000000003" customHeight="1">
      <c r="A4" s="66" t="s">
        <v>62</v>
      </c>
      <c r="B4" s="66"/>
      <c r="C4" s="66"/>
      <c r="D4" s="66"/>
      <c r="E4" s="150" t="s">
        <v>98</v>
      </c>
      <c r="F4" s="150"/>
      <c r="G4" s="150"/>
      <c r="H4" s="150"/>
      <c r="I4" s="151"/>
      <c r="J4" s="66" t="s">
        <v>32</v>
      </c>
      <c r="K4" s="66"/>
      <c r="L4" s="152" t="s">
        <v>82</v>
      </c>
      <c r="M4" s="151"/>
      <c r="N4" s="137" t="s">
        <v>33</v>
      </c>
      <c r="O4" s="137"/>
      <c r="P4" s="153" t="s">
        <v>84</v>
      </c>
      <c r="Q4" s="153"/>
      <c r="R4" s="153"/>
      <c r="S4" s="153"/>
    </row>
    <row r="5" spans="1:19" s="8" customFormat="1" ht="43.95" customHeight="1">
      <c r="A5" s="66" t="s">
        <v>58</v>
      </c>
      <c r="B5" s="66"/>
      <c r="C5" s="68" t="s">
        <v>103</v>
      </c>
      <c r="D5" s="68"/>
      <c r="E5" s="68"/>
      <c r="F5" s="68"/>
      <c r="G5" s="68"/>
      <c r="H5" s="68"/>
      <c r="I5" s="68"/>
      <c r="J5" s="68"/>
      <c r="K5" s="68"/>
      <c r="L5" s="68"/>
      <c r="M5" s="68"/>
      <c r="N5" s="68"/>
      <c r="O5" s="68"/>
      <c r="P5" s="68"/>
      <c r="Q5" s="68"/>
      <c r="R5" s="68"/>
      <c r="S5" s="69"/>
    </row>
    <row r="6" spans="1:19" s="8" customFormat="1" ht="43.95" customHeight="1">
      <c r="A6" s="66" t="s">
        <v>59</v>
      </c>
      <c r="B6" s="66"/>
      <c r="C6" s="86" t="s">
        <v>85</v>
      </c>
      <c r="D6" s="68"/>
      <c r="E6" s="68"/>
      <c r="F6" s="68"/>
      <c r="G6" s="68"/>
      <c r="H6" s="68"/>
      <c r="I6" s="68"/>
      <c r="J6" s="68"/>
      <c r="K6" s="68"/>
      <c r="L6" s="68"/>
      <c r="M6" s="68"/>
      <c r="N6" s="68"/>
      <c r="O6" s="68"/>
      <c r="P6" s="68"/>
      <c r="Q6" s="68"/>
      <c r="R6" s="68"/>
      <c r="S6" s="69"/>
    </row>
    <row r="7" spans="1:19" s="5" customFormat="1" ht="30" customHeight="1">
      <c r="A7" s="103" t="s">
        <v>34</v>
      </c>
      <c r="B7" s="103"/>
      <c r="C7" s="103"/>
      <c r="D7" s="103"/>
      <c r="E7" s="104"/>
      <c r="F7" s="104"/>
      <c r="G7" s="104"/>
      <c r="H7" s="104"/>
      <c r="I7" s="104"/>
      <c r="J7" s="104"/>
      <c r="K7" s="104"/>
      <c r="L7" s="104"/>
      <c r="M7" s="104"/>
      <c r="N7" s="105"/>
      <c r="O7" s="105"/>
      <c r="P7" s="105"/>
      <c r="Q7" s="105"/>
      <c r="R7" s="105"/>
      <c r="S7" s="105"/>
    </row>
    <row r="8" spans="1:19" ht="58.95" customHeight="1">
      <c r="A8" s="66" t="s">
        <v>65</v>
      </c>
      <c r="B8" s="66"/>
      <c r="C8" s="66"/>
      <c r="D8" s="65" t="s">
        <v>93</v>
      </c>
      <c r="E8" s="65"/>
      <c r="F8" s="65"/>
      <c r="G8" s="65"/>
      <c r="H8" s="65"/>
      <c r="I8" s="65"/>
      <c r="J8" s="66" t="s">
        <v>30</v>
      </c>
      <c r="K8" s="66"/>
      <c r="L8" s="65" t="s">
        <v>94</v>
      </c>
      <c r="M8" s="65"/>
      <c r="N8" s="66" t="s">
        <v>35</v>
      </c>
      <c r="O8" s="66"/>
      <c r="P8" s="67" t="s">
        <v>87</v>
      </c>
      <c r="Q8" s="68"/>
      <c r="R8" s="68"/>
      <c r="S8" s="69"/>
    </row>
    <row r="9" spans="1:19" ht="49.95" customHeight="1">
      <c r="A9" s="66" t="s">
        <v>66</v>
      </c>
      <c r="B9" s="66"/>
      <c r="C9" s="66"/>
      <c r="D9" s="136" t="s">
        <v>91</v>
      </c>
      <c r="E9" s="65"/>
      <c r="F9" s="65"/>
      <c r="G9" s="65"/>
      <c r="H9" s="65"/>
      <c r="I9" s="65"/>
      <c r="J9" s="66" t="s">
        <v>32</v>
      </c>
      <c r="K9" s="66"/>
      <c r="L9" s="136" t="s">
        <v>86</v>
      </c>
      <c r="M9" s="65"/>
      <c r="N9" s="66" t="s">
        <v>36</v>
      </c>
      <c r="O9" s="66"/>
      <c r="P9" s="137"/>
      <c r="Q9" s="137"/>
      <c r="R9" s="137"/>
      <c r="S9" s="137"/>
    </row>
    <row r="10" spans="1:19" ht="39.6" customHeight="1">
      <c r="A10" s="87" t="s">
        <v>60</v>
      </c>
      <c r="B10" s="88"/>
      <c r="C10" s="67" t="s">
        <v>104</v>
      </c>
      <c r="D10" s="68"/>
      <c r="E10" s="68"/>
      <c r="F10" s="68"/>
      <c r="G10" s="68"/>
      <c r="H10" s="68"/>
      <c r="I10" s="68"/>
      <c r="J10" s="68"/>
      <c r="K10" s="68"/>
      <c r="L10" s="68"/>
      <c r="M10" s="68"/>
      <c r="N10" s="68"/>
      <c r="O10" s="68"/>
      <c r="P10" s="68"/>
      <c r="Q10" s="68"/>
      <c r="R10" s="68"/>
      <c r="S10" s="69"/>
    </row>
    <row r="11" spans="1:19" ht="39.6" customHeight="1">
      <c r="A11" s="89" t="s">
        <v>61</v>
      </c>
      <c r="B11" s="89"/>
      <c r="C11" s="86" t="s">
        <v>92</v>
      </c>
      <c r="D11" s="68"/>
      <c r="E11" s="68"/>
      <c r="F11" s="68"/>
      <c r="G11" s="68"/>
      <c r="H11" s="68"/>
      <c r="I11" s="68"/>
      <c r="J11" s="68"/>
      <c r="K11" s="68"/>
      <c r="L11" s="68"/>
      <c r="M11" s="68"/>
      <c r="N11" s="68"/>
      <c r="O11" s="68"/>
      <c r="P11" s="68"/>
      <c r="Q11" s="68"/>
      <c r="R11" s="68"/>
      <c r="S11" s="69"/>
    </row>
    <row r="12" spans="1:19" s="5" customFormat="1" ht="30" customHeight="1">
      <c r="A12" s="70" t="s">
        <v>37</v>
      </c>
      <c r="B12" s="71"/>
      <c r="C12" s="71"/>
      <c r="D12" s="71"/>
      <c r="E12" s="71"/>
      <c r="F12" s="71"/>
      <c r="G12" s="71"/>
      <c r="H12" s="71"/>
      <c r="I12" s="71"/>
      <c r="J12" s="71"/>
      <c r="K12" s="71"/>
      <c r="L12" s="71"/>
      <c r="M12" s="71"/>
      <c r="N12" s="71"/>
      <c r="O12" s="71"/>
      <c r="P12" s="71"/>
      <c r="Q12" s="71"/>
      <c r="R12" s="71"/>
      <c r="S12" s="72"/>
    </row>
    <row r="13" spans="1:19" s="8" customFormat="1" ht="61.2" customHeight="1">
      <c r="A13" s="66" t="s">
        <v>38</v>
      </c>
      <c r="B13" s="66"/>
      <c r="C13" s="66"/>
      <c r="D13" s="66"/>
      <c r="E13" s="22">
        <v>8</v>
      </c>
      <c r="F13" s="21" t="s">
        <v>1</v>
      </c>
      <c r="G13" s="18" t="s">
        <v>39</v>
      </c>
      <c r="H13" s="22">
        <v>0</v>
      </c>
      <c r="I13" s="25" t="s">
        <v>2</v>
      </c>
      <c r="J13" s="24">
        <v>8</v>
      </c>
      <c r="K13" s="26" t="s">
        <v>3</v>
      </c>
      <c r="L13" s="19" t="s">
        <v>15</v>
      </c>
      <c r="M13" s="138" t="s">
        <v>100</v>
      </c>
      <c r="N13" s="91"/>
      <c r="O13" s="91"/>
      <c r="P13" s="91"/>
      <c r="Q13" s="160" t="s">
        <v>56</v>
      </c>
      <c r="R13" s="160"/>
      <c r="S13" s="161"/>
    </row>
    <row r="14" spans="1:19" s="8" customFormat="1" ht="61.2" customHeight="1">
      <c r="A14" s="66" t="s">
        <v>18</v>
      </c>
      <c r="B14" s="66"/>
      <c r="C14" s="66"/>
      <c r="D14" s="66"/>
      <c r="E14" s="154" t="s">
        <v>101</v>
      </c>
      <c r="F14" s="68"/>
      <c r="G14" s="68"/>
      <c r="H14" s="68"/>
      <c r="I14" s="68"/>
      <c r="J14" s="137" t="s">
        <v>14</v>
      </c>
      <c r="K14" s="137"/>
      <c r="L14" s="137"/>
      <c r="M14" s="89" t="s">
        <v>88</v>
      </c>
      <c r="N14" s="89"/>
      <c r="O14" s="89"/>
      <c r="P14" s="89"/>
      <c r="Q14" s="89"/>
      <c r="R14" s="89"/>
      <c r="S14" s="89"/>
    </row>
    <row r="15" spans="1:19" s="8" customFormat="1" ht="81.599999999999994" customHeight="1">
      <c r="A15" s="66" t="s">
        <v>47</v>
      </c>
      <c r="B15" s="66"/>
      <c r="C15" s="66"/>
      <c r="D15" s="66"/>
      <c r="E15" s="99" t="s">
        <v>112</v>
      </c>
      <c r="F15" s="68"/>
      <c r="G15" s="68"/>
      <c r="H15" s="68"/>
      <c r="I15" s="68"/>
      <c r="J15" s="68"/>
      <c r="K15" s="68"/>
      <c r="L15" s="68"/>
      <c r="M15" s="68"/>
      <c r="N15" s="68"/>
      <c r="O15" s="68"/>
      <c r="P15" s="68"/>
      <c r="Q15" s="68"/>
      <c r="R15" s="68"/>
      <c r="S15" s="69"/>
    </row>
    <row r="16" spans="1:19" s="8" customFormat="1" ht="30" customHeight="1">
      <c r="A16" s="100" t="s">
        <v>40</v>
      </c>
      <c r="B16" s="101"/>
      <c r="C16" s="101"/>
      <c r="D16" s="101"/>
      <c r="E16" s="101"/>
      <c r="F16" s="101"/>
      <c r="G16" s="101"/>
      <c r="H16" s="101"/>
      <c r="I16" s="101"/>
      <c r="J16" s="101"/>
      <c r="K16" s="101"/>
      <c r="L16" s="101"/>
      <c r="M16" s="101"/>
      <c r="N16" s="101"/>
      <c r="O16" s="101"/>
      <c r="P16" s="101"/>
      <c r="Q16" s="101"/>
      <c r="R16" s="101"/>
      <c r="S16" s="102"/>
    </row>
    <row r="17" spans="1:33" s="8" customFormat="1" ht="55.95" customHeight="1">
      <c r="A17" s="93" t="s">
        <v>12</v>
      </c>
      <c r="B17" s="93"/>
      <c r="C17" s="93"/>
      <c r="D17" s="93"/>
      <c r="E17" s="114" t="s">
        <v>102</v>
      </c>
      <c r="F17" s="115"/>
      <c r="G17" s="115"/>
      <c r="H17" s="115"/>
      <c r="I17" s="115"/>
      <c r="J17" s="115"/>
      <c r="K17" s="116"/>
      <c r="L17" s="117" t="s">
        <v>13</v>
      </c>
      <c r="M17" s="117"/>
      <c r="N17" s="155" t="s">
        <v>109</v>
      </c>
      <c r="O17" s="95"/>
      <c r="P17" s="95"/>
      <c r="Q17" s="95"/>
      <c r="R17" s="95"/>
      <c r="S17" s="96"/>
    </row>
    <row r="18" spans="1:33" s="8" customFormat="1" ht="69.599999999999994" customHeight="1">
      <c r="A18" s="93" t="s">
        <v>11</v>
      </c>
      <c r="B18" s="93"/>
      <c r="C18" s="93"/>
      <c r="D18" s="93"/>
      <c r="E18" s="94" t="s">
        <v>95</v>
      </c>
      <c r="F18" s="95"/>
      <c r="G18" s="95"/>
      <c r="H18" s="95"/>
      <c r="I18" s="95"/>
      <c r="J18" s="95"/>
      <c r="K18" s="96"/>
      <c r="L18" s="97" t="s">
        <v>4</v>
      </c>
      <c r="M18" s="97"/>
      <c r="N18" s="98" t="s">
        <v>96</v>
      </c>
      <c r="O18" s="95"/>
      <c r="P18" s="95"/>
      <c r="Q18" s="95"/>
      <c r="R18" s="95"/>
      <c r="S18" s="96"/>
    </row>
    <row r="19" spans="1:33" s="8" customFormat="1" ht="55.95" customHeight="1">
      <c r="A19" s="84" t="s">
        <v>22</v>
      </c>
      <c r="B19" s="85"/>
      <c r="C19" s="85"/>
      <c r="D19" s="85"/>
      <c r="E19" s="58">
        <v>1</v>
      </c>
      <c r="F19" s="28" t="s">
        <v>10</v>
      </c>
      <c r="G19" s="90"/>
      <c r="H19" s="91"/>
      <c r="I19" s="91"/>
      <c r="J19" s="91"/>
      <c r="K19" s="92"/>
      <c r="L19" s="112" t="s">
        <v>23</v>
      </c>
      <c r="M19" s="113"/>
      <c r="N19" s="106">
        <v>185220</v>
      </c>
      <c r="O19" s="107"/>
      <c r="P19" s="107"/>
      <c r="Q19" s="107"/>
      <c r="R19" s="122" t="s">
        <v>6</v>
      </c>
      <c r="S19" s="123"/>
      <c r="V19" s="118"/>
      <c r="W19" s="119"/>
      <c r="X19" s="119"/>
      <c r="Y19" s="119"/>
      <c r="Z19" s="6"/>
      <c r="AA19" s="6"/>
      <c r="AB19" s="6"/>
      <c r="AC19" s="7"/>
    </row>
    <row r="20" spans="1:33" s="8" customFormat="1" ht="55.95" customHeight="1">
      <c r="A20" s="84" t="s">
        <v>19</v>
      </c>
      <c r="B20" s="85"/>
      <c r="C20" s="85"/>
      <c r="D20" s="85"/>
      <c r="E20" s="59">
        <v>1090</v>
      </c>
      <c r="F20" s="27" t="s">
        <v>46</v>
      </c>
      <c r="G20" s="112" t="s">
        <v>99</v>
      </c>
      <c r="H20" s="113"/>
      <c r="I20" s="120">
        <v>10000</v>
      </c>
      <c r="J20" s="121"/>
      <c r="K20" s="44" t="s">
        <v>6</v>
      </c>
      <c r="L20" s="112" t="s">
        <v>29</v>
      </c>
      <c r="M20" s="113"/>
      <c r="N20" s="156" t="s">
        <v>48</v>
      </c>
      <c r="O20" s="157"/>
      <c r="P20" s="157"/>
      <c r="Q20" s="157"/>
      <c r="R20" s="158" t="s">
        <v>45</v>
      </c>
      <c r="S20" s="159"/>
      <c r="V20" s="15"/>
      <c r="W20" s="15"/>
      <c r="X20" s="15"/>
      <c r="Y20" s="15"/>
    </row>
    <row r="21" spans="1:33" s="8" customFormat="1" ht="55.95" customHeight="1">
      <c r="A21" s="84" t="s">
        <v>20</v>
      </c>
      <c r="B21" s="85"/>
      <c r="C21" s="85"/>
      <c r="D21" s="85"/>
      <c r="E21" s="50">
        <v>8</v>
      </c>
      <c r="F21" s="27" t="s">
        <v>49</v>
      </c>
      <c r="G21" s="112" t="s">
        <v>41</v>
      </c>
      <c r="H21" s="113"/>
      <c r="I21" s="106">
        <v>90</v>
      </c>
      <c r="J21" s="107"/>
      <c r="K21" s="27" t="s">
        <v>55</v>
      </c>
      <c r="L21" s="112" t="s">
        <v>75</v>
      </c>
      <c r="M21" s="113"/>
      <c r="N21" s="106">
        <v>5</v>
      </c>
      <c r="O21" s="107"/>
      <c r="P21" s="107"/>
      <c r="Q21" s="107"/>
      <c r="R21" s="80" t="s">
        <v>54</v>
      </c>
      <c r="S21" s="81"/>
      <c r="V21" s="15"/>
      <c r="W21" s="15"/>
      <c r="X21" s="15"/>
      <c r="Y21" s="15"/>
    </row>
    <row r="22" spans="1:33" s="8" customFormat="1" ht="84.6" customHeight="1">
      <c r="A22" s="84" t="s">
        <v>26</v>
      </c>
      <c r="B22" s="85"/>
      <c r="C22" s="85"/>
      <c r="D22" s="85"/>
      <c r="E22" s="59">
        <f>N19/E20</f>
        <v>169.92660550458714</v>
      </c>
      <c r="F22" s="21" t="s">
        <v>50</v>
      </c>
      <c r="G22" s="112" t="s">
        <v>27</v>
      </c>
      <c r="H22" s="113"/>
      <c r="I22" s="106">
        <f>E22*12</f>
        <v>2039.1192660550457</v>
      </c>
      <c r="J22" s="107"/>
      <c r="K22" s="21" t="s">
        <v>53</v>
      </c>
      <c r="L22" s="112" t="s">
        <v>28</v>
      </c>
      <c r="M22" s="113"/>
      <c r="N22" s="108">
        <v>95</v>
      </c>
      <c r="O22" s="109"/>
      <c r="P22" s="109"/>
      <c r="Q22" s="109"/>
      <c r="R22" s="80" t="s">
        <v>54</v>
      </c>
      <c r="S22" s="81"/>
      <c r="V22" s="15"/>
      <c r="W22" s="15"/>
      <c r="X22" s="15"/>
      <c r="Y22" s="15"/>
    </row>
    <row r="23" spans="1:33" s="8" customFormat="1" ht="59.4" customHeight="1">
      <c r="A23" s="73" t="s">
        <v>90</v>
      </c>
      <c r="B23" s="74"/>
      <c r="C23" s="74"/>
      <c r="D23" s="74"/>
      <c r="E23" s="75"/>
      <c r="F23" s="43" t="s">
        <v>24</v>
      </c>
      <c r="G23" s="60">
        <v>2000</v>
      </c>
      <c r="H23" s="21" t="s">
        <v>6</v>
      </c>
      <c r="I23" s="53"/>
      <c r="J23" s="54"/>
      <c r="K23" s="141" t="s">
        <v>70</v>
      </c>
      <c r="L23" s="142"/>
      <c r="M23" s="61">
        <v>28000</v>
      </c>
      <c r="N23" s="140" t="s">
        <v>6</v>
      </c>
      <c r="O23" s="140"/>
      <c r="P23" s="140"/>
      <c r="Q23" s="37"/>
      <c r="R23" s="122"/>
      <c r="S23" s="123"/>
      <c r="V23" s="15"/>
      <c r="W23" s="15"/>
      <c r="X23" s="15"/>
      <c r="Y23" s="15"/>
    </row>
    <row r="24" spans="1:33" ht="57.6" customHeight="1">
      <c r="A24" s="76"/>
      <c r="B24" s="77"/>
      <c r="C24" s="77"/>
      <c r="D24" s="77"/>
      <c r="E24" s="78"/>
      <c r="F24" s="46" t="s">
        <v>68</v>
      </c>
      <c r="G24" s="62">
        <v>10000</v>
      </c>
      <c r="H24" s="45" t="s">
        <v>6</v>
      </c>
      <c r="I24" s="87" t="s">
        <v>77</v>
      </c>
      <c r="J24" s="140"/>
      <c r="K24" s="140"/>
      <c r="L24" s="140"/>
      <c r="M24" s="140"/>
      <c r="N24" s="140"/>
      <c r="O24" s="140"/>
      <c r="P24" s="56"/>
      <c r="Q24" s="38"/>
      <c r="R24" s="38"/>
      <c r="S24" s="57"/>
      <c r="U24" s="110"/>
      <c r="V24" s="110"/>
      <c r="W24" s="110"/>
      <c r="X24" s="111"/>
      <c r="Y24" s="111"/>
      <c r="Z24" s="111"/>
      <c r="AA24" s="111"/>
      <c r="AB24" s="111"/>
      <c r="AC24" s="110"/>
      <c r="AD24" s="110"/>
      <c r="AE24" s="110"/>
      <c r="AF24" s="110"/>
      <c r="AG24" s="110"/>
    </row>
    <row r="25" spans="1:33" ht="51" customHeight="1">
      <c r="A25" s="73" t="s">
        <v>72</v>
      </c>
      <c r="B25" s="74"/>
      <c r="C25" s="74"/>
      <c r="D25" s="74"/>
      <c r="E25" s="75"/>
      <c r="F25" s="79" t="s">
        <v>89</v>
      </c>
      <c r="G25" s="80"/>
      <c r="H25" s="81"/>
      <c r="I25" s="82" t="s">
        <v>73</v>
      </c>
      <c r="J25" s="83"/>
      <c r="K25" s="55" t="s">
        <v>6</v>
      </c>
      <c r="L25" s="140" t="s">
        <v>97</v>
      </c>
      <c r="M25" s="140"/>
      <c r="N25" s="140"/>
      <c r="O25" s="140"/>
      <c r="P25" s="140"/>
      <c r="Q25" s="140"/>
      <c r="R25" s="140"/>
      <c r="S25" s="88"/>
      <c r="U25" s="41"/>
      <c r="V25" s="41"/>
      <c r="W25" s="41"/>
      <c r="X25" s="42"/>
      <c r="Y25" s="42"/>
      <c r="Z25" s="42"/>
      <c r="AA25" s="42"/>
      <c r="AB25" s="42"/>
      <c r="AC25" s="41"/>
      <c r="AD25" s="41"/>
      <c r="AE25" s="41"/>
      <c r="AF25" s="41"/>
      <c r="AG25" s="41"/>
    </row>
    <row r="26" spans="1:33" ht="56.4" customHeight="1">
      <c r="A26" s="76"/>
      <c r="B26" s="77"/>
      <c r="C26" s="77"/>
      <c r="D26" s="77"/>
      <c r="E26" s="78"/>
      <c r="F26" s="32" t="s">
        <v>69</v>
      </c>
      <c r="G26" s="48" t="s">
        <v>73</v>
      </c>
      <c r="H26" s="49" t="s">
        <v>6</v>
      </c>
      <c r="I26" s="84" t="s">
        <v>77</v>
      </c>
      <c r="J26" s="85"/>
      <c r="K26" s="85"/>
      <c r="L26" s="85"/>
      <c r="M26" s="85"/>
      <c r="N26" s="85"/>
      <c r="O26" s="85"/>
      <c r="P26" s="35"/>
      <c r="Q26" s="35"/>
      <c r="R26" s="35"/>
      <c r="S26" s="36"/>
    </row>
    <row r="27" spans="1:33" ht="64.95" customHeight="1">
      <c r="A27" s="84" t="s">
        <v>21</v>
      </c>
      <c r="B27" s="85"/>
      <c r="C27" s="85"/>
      <c r="D27" s="85"/>
      <c r="E27" s="59">
        <f>N19+I20-G23-M23-G24</f>
        <v>155220</v>
      </c>
      <c r="F27" s="43" t="s">
        <v>44</v>
      </c>
      <c r="G27" s="139"/>
      <c r="H27" s="66"/>
      <c r="I27" s="66"/>
      <c r="J27" s="66"/>
      <c r="K27" s="66"/>
      <c r="L27" s="66"/>
      <c r="M27" s="66"/>
      <c r="N27" s="66"/>
      <c r="O27" s="66"/>
      <c r="P27" s="66"/>
      <c r="Q27" s="66"/>
      <c r="R27" s="66"/>
      <c r="S27" s="66"/>
      <c r="U27" s="4"/>
    </row>
    <row r="28" spans="1:33" s="8" customFormat="1" ht="116.4" customHeight="1">
      <c r="A28" s="87" t="s">
        <v>76</v>
      </c>
      <c r="B28" s="140"/>
      <c r="C28" s="66" t="s">
        <v>107</v>
      </c>
      <c r="D28" s="66"/>
      <c r="E28" s="66"/>
      <c r="F28" s="66"/>
      <c r="G28" s="66"/>
      <c r="H28" s="66"/>
      <c r="I28" s="66"/>
      <c r="J28" s="66"/>
      <c r="K28" s="66"/>
      <c r="L28" s="66"/>
      <c r="M28" s="66"/>
      <c r="N28" s="66"/>
      <c r="O28" s="66"/>
      <c r="P28" s="66"/>
      <c r="Q28" s="66"/>
      <c r="R28" s="66"/>
      <c r="S28" s="66"/>
    </row>
    <row r="29" spans="1:33" s="5" customFormat="1" ht="39.6" customHeight="1">
      <c r="A29" s="127" t="s">
        <v>42</v>
      </c>
      <c r="B29" s="128"/>
      <c r="C29" s="128"/>
      <c r="D29" s="128"/>
      <c r="E29" s="128"/>
      <c r="F29" s="128"/>
      <c r="G29" s="128"/>
      <c r="H29" s="128"/>
      <c r="I29" s="128"/>
      <c r="J29" s="128"/>
      <c r="K29" s="128"/>
      <c r="L29" s="128"/>
      <c r="M29" s="128"/>
      <c r="N29" s="128"/>
      <c r="O29" s="128"/>
      <c r="P29" s="128"/>
      <c r="Q29" s="128"/>
      <c r="R29" s="128"/>
      <c r="S29" s="129"/>
    </row>
    <row r="30" spans="1:33" ht="25.95" customHeight="1">
      <c r="A30" s="11"/>
      <c r="B30" s="11"/>
      <c r="C30" s="11"/>
      <c r="D30" s="12"/>
      <c r="E30" s="11"/>
      <c r="F30" s="11"/>
      <c r="G30" s="11"/>
      <c r="H30" s="13"/>
      <c r="I30" s="13"/>
      <c r="J30" s="11"/>
      <c r="K30" s="11"/>
      <c r="L30" s="130">
        <f>L31</f>
        <v>46227</v>
      </c>
      <c r="M30" s="130"/>
      <c r="N30" s="130"/>
      <c r="O30" s="130"/>
      <c r="P30" s="130"/>
      <c r="Q30" s="130"/>
      <c r="R30" s="130"/>
      <c r="S30" s="130"/>
      <c r="U30" s="10"/>
      <c r="V30" s="5"/>
    </row>
    <row r="31" spans="1:33" ht="25.95" customHeight="1">
      <c r="A31" s="11"/>
      <c r="B31" s="11"/>
      <c r="C31" s="11"/>
      <c r="D31" s="12"/>
      <c r="E31" s="11"/>
      <c r="F31" s="11"/>
      <c r="G31" s="11"/>
      <c r="H31" s="11"/>
      <c r="I31" s="11"/>
      <c r="J31" s="14"/>
      <c r="K31" s="14"/>
      <c r="L31" s="131">
        <v>46227</v>
      </c>
      <c r="M31" s="131"/>
      <c r="N31" s="131"/>
      <c r="O31" s="131"/>
      <c r="P31" s="131"/>
      <c r="Q31" s="131"/>
      <c r="R31" s="131"/>
      <c r="S31" s="131"/>
    </row>
    <row r="32" spans="1:33" ht="35.4" customHeight="1">
      <c r="A32" s="11"/>
      <c r="B32" s="11"/>
      <c r="C32" s="11"/>
      <c r="D32" s="12"/>
      <c r="E32" s="11"/>
      <c r="F32" s="11"/>
      <c r="G32" s="11"/>
      <c r="H32" s="133" t="s">
        <v>65</v>
      </c>
      <c r="I32" s="133"/>
      <c r="J32" s="133"/>
      <c r="K32" s="133"/>
      <c r="L32" s="134"/>
      <c r="M32" s="134"/>
      <c r="N32" s="134"/>
      <c r="O32" s="134"/>
      <c r="P32" s="134"/>
      <c r="Q32" s="134"/>
      <c r="R32" s="134"/>
      <c r="S32" s="134"/>
    </row>
    <row r="33" spans="1:21" ht="25.95" customHeight="1">
      <c r="A33" s="124"/>
      <c r="B33" s="124"/>
      <c r="C33" s="124"/>
      <c r="D33" s="17"/>
      <c r="E33" s="17"/>
      <c r="F33" s="17"/>
      <c r="G33" s="17"/>
      <c r="H33" s="126" t="s">
        <v>66</v>
      </c>
      <c r="I33" s="126"/>
      <c r="J33" s="126"/>
      <c r="K33" s="126"/>
      <c r="L33" s="132" t="str">
        <f>D9</f>
        <v>つがる弘前農業協同組合</v>
      </c>
      <c r="M33" s="132"/>
      <c r="N33" s="132"/>
      <c r="O33" s="132"/>
      <c r="P33" s="132"/>
      <c r="Q33" s="132"/>
      <c r="R33" s="132"/>
      <c r="S33" s="132"/>
      <c r="T33" s="3"/>
      <c r="U33" s="3"/>
    </row>
    <row r="34" spans="1:21" ht="25.95" customHeight="1">
      <c r="A34" s="20"/>
      <c r="B34" s="20"/>
      <c r="C34" s="20"/>
      <c r="D34" s="17"/>
      <c r="E34" s="17"/>
      <c r="F34" s="17"/>
      <c r="G34" s="17"/>
      <c r="H34" s="133" t="s">
        <v>63</v>
      </c>
      <c r="I34" s="133"/>
      <c r="J34" s="133"/>
      <c r="K34" s="133"/>
      <c r="L34" s="135"/>
      <c r="M34" s="135"/>
      <c r="N34" s="135"/>
      <c r="O34" s="135"/>
      <c r="P34" s="135"/>
      <c r="Q34" s="135"/>
      <c r="R34" s="135"/>
      <c r="S34" s="135"/>
      <c r="T34" s="3"/>
      <c r="U34" s="3"/>
    </row>
    <row r="35" spans="1:21" ht="25.95" customHeight="1">
      <c r="A35" s="20"/>
      <c r="B35" s="20"/>
      <c r="C35" s="20"/>
      <c r="D35" s="17"/>
      <c r="E35" s="17"/>
      <c r="F35" s="17"/>
      <c r="G35" s="17"/>
      <c r="H35" s="126" t="s">
        <v>32</v>
      </c>
      <c r="I35" s="126"/>
      <c r="J35" s="126"/>
      <c r="K35" s="126"/>
      <c r="L35" s="132" t="str">
        <f>L9</f>
        <v>天内　正博</v>
      </c>
      <c r="M35" s="132"/>
      <c r="N35" s="132"/>
      <c r="O35" s="132"/>
      <c r="P35" s="132"/>
      <c r="Q35" s="132"/>
      <c r="R35" s="132"/>
      <c r="S35" s="132"/>
      <c r="T35" s="3"/>
      <c r="U35" s="3"/>
    </row>
    <row r="36" spans="1:21" ht="49.2" customHeight="1">
      <c r="A36" s="124"/>
      <c r="B36" s="124"/>
      <c r="C36" s="124"/>
      <c r="D36" s="17"/>
      <c r="E36" s="17"/>
      <c r="F36" s="17"/>
      <c r="G36" s="17"/>
      <c r="H36" s="125" t="s">
        <v>67</v>
      </c>
      <c r="I36" s="125"/>
      <c r="J36" s="125"/>
      <c r="K36" s="125"/>
      <c r="L36" s="126" t="s">
        <v>43</v>
      </c>
      <c r="M36" s="126"/>
      <c r="N36" s="126"/>
      <c r="O36" s="126"/>
      <c r="P36" s="126"/>
      <c r="Q36" s="126"/>
      <c r="R36" s="126"/>
      <c r="S36" s="126"/>
      <c r="T36" s="3"/>
      <c r="U36" s="3"/>
    </row>
    <row r="40" spans="1:21" ht="35.4">
      <c r="H40" s="2"/>
    </row>
  </sheetData>
  <mergeCells count="109">
    <mergeCell ref="A28:B28"/>
    <mergeCell ref="C28:S28"/>
    <mergeCell ref="A2:S2"/>
    <mergeCell ref="A3:D3"/>
    <mergeCell ref="E3:I3"/>
    <mergeCell ref="J3:K3"/>
    <mergeCell ref="L3:M3"/>
    <mergeCell ref="N3:O3"/>
    <mergeCell ref="P3:S3"/>
    <mergeCell ref="A4:D4"/>
    <mergeCell ref="E4:I4"/>
    <mergeCell ref="J4:K4"/>
    <mergeCell ref="L4:M4"/>
    <mergeCell ref="N4:O4"/>
    <mergeCell ref="P4:S4"/>
    <mergeCell ref="E14:I14"/>
    <mergeCell ref="J14:L14"/>
    <mergeCell ref="M14:S14"/>
    <mergeCell ref="N17:S17"/>
    <mergeCell ref="N23:P23"/>
    <mergeCell ref="N20:Q20"/>
    <mergeCell ref="R20:S20"/>
    <mergeCell ref="Q13:S13"/>
    <mergeCell ref="A13:D13"/>
    <mergeCell ref="A9:C9"/>
    <mergeCell ref="D9:I9"/>
    <mergeCell ref="J9:K9"/>
    <mergeCell ref="L9:M9"/>
    <mergeCell ref="N9:O9"/>
    <mergeCell ref="P9:S9"/>
    <mergeCell ref="M13:P13"/>
    <mergeCell ref="A27:D27"/>
    <mergeCell ref="G27:S27"/>
    <mergeCell ref="A22:D22"/>
    <mergeCell ref="G22:H22"/>
    <mergeCell ref="I22:J22"/>
    <mergeCell ref="L22:M22"/>
    <mergeCell ref="A21:D21"/>
    <mergeCell ref="G21:H21"/>
    <mergeCell ref="I21:J21"/>
    <mergeCell ref="L21:M21"/>
    <mergeCell ref="R23:S23"/>
    <mergeCell ref="A23:E24"/>
    <mergeCell ref="I24:O24"/>
    <mergeCell ref="K23:L23"/>
    <mergeCell ref="L25:S25"/>
    <mergeCell ref="A36:C36"/>
    <mergeCell ref="H36:K36"/>
    <mergeCell ref="L36:S36"/>
    <mergeCell ref="A29:S29"/>
    <mergeCell ref="L30:S30"/>
    <mergeCell ref="L31:S31"/>
    <mergeCell ref="A33:C33"/>
    <mergeCell ref="H33:K33"/>
    <mergeCell ref="L33:S33"/>
    <mergeCell ref="H32:K32"/>
    <mergeCell ref="L32:S32"/>
    <mergeCell ref="H34:K34"/>
    <mergeCell ref="H35:K35"/>
    <mergeCell ref="L34:S34"/>
    <mergeCell ref="L35:S35"/>
    <mergeCell ref="A7:S7"/>
    <mergeCell ref="A8:C8"/>
    <mergeCell ref="D8:I8"/>
    <mergeCell ref="J8:K8"/>
    <mergeCell ref="N21:Q21"/>
    <mergeCell ref="R21:S21"/>
    <mergeCell ref="N22:Q22"/>
    <mergeCell ref="R22:S22"/>
    <mergeCell ref="AC24:AG24"/>
    <mergeCell ref="U24:W24"/>
    <mergeCell ref="X24:AB24"/>
    <mergeCell ref="A19:D19"/>
    <mergeCell ref="L19:M19"/>
    <mergeCell ref="E17:K17"/>
    <mergeCell ref="L17:M17"/>
    <mergeCell ref="A14:D14"/>
    <mergeCell ref="A17:D17"/>
    <mergeCell ref="V19:Y19"/>
    <mergeCell ref="A20:D20"/>
    <mergeCell ref="G20:H20"/>
    <mergeCell ref="I20:J20"/>
    <mergeCell ref="L20:M20"/>
    <mergeCell ref="N19:Q19"/>
    <mergeCell ref="R19:S19"/>
    <mergeCell ref="L8:M8"/>
    <mergeCell ref="N8:O8"/>
    <mergeCell ref="P8:S8"/>
    <mergeCell ref="A12:S12"/>
    <mergeCell ref="A25:E26"/>
    <mergeCell ref="F25:H25"/>
    <mergeCell ref="I25:J25"/>
    <mergeCell ref="I26:O26"/>
    <mergeCell ref="C5:S5"/>
    <mergeCell ref="A5:B5"/>
    <mergeCell ref="C6:S6"/>
    <mergeCell ref="A6:B6"/>
    <mergeCell ref="C10:S10"/>
    <mergeCell ref="A10:B10"/>
    <mergeCell ref="C11:S11"/>
    <mergeCell ref="A11:B11"/>
    <mergeCell ref="G19:K19"/>
    <mergeCell ref="A18:D18"/>
    <mergeCell ref="E18:K18"/>
    <mergeCell ref="L18:M18"/>
    <mergeCell ref="N18:S18"/>
    <mergeCell ref="A15:D15"/>
    <mergeCell ref="E15:S15"/>
    <mergeCell ref="A16:S16"/>
  </mergeCells>
  <phoneticPr fontId="22"/>
  <printOptions horizontalCentered="1"/>
  <pageMargins left="0.23622047244094491" right="0" top="0.19685039370078741" bottom="0" header="0" footer="0"/>
  <pageSetup paperSize="9" scale="4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2:AG35"/>
  <sheetViews>
    <sheetView tabSelected="1" view="pageBreakPreview" topLeftCell="A5" zoomScale="76" zoomScaleNormal="70" zoomScaleSheetLayoutView="76" workbookViewId="0">
      <selection activeCell="E10" sqref="E10:K10"/>
    </sheetView>
  </sheetViews>
  <sheetFormatPr defaultColWidth="9.109375" defaultRowHeight="18"/>
  <cols>
    <col min="1" max="2" width="9.6640625" style="1" customWidth="1"/>
    <col min="3" max="3" width="11" style="1" customWidth="1"/>
    <col min="4" max="4" width="0.77734375" style="9" hidden="1" customWidth="1"/>
    <col min="5" max="5" width="15.33203125" style="1" customWidth="1"/>
    <col min="6" max="6" width="22" style="1" customWidth="1"/>
    <col min="7" max="7" width="14.88671875" style="1" customWidth="1"/>
    <col min="8" max="8" width="20.21875" style="1" customWidth="1"/>
    <col min="9" max="9" width="9.77734375" style="1" customWidth="1"/>
    <col min="10" max="10" width="9.109375" style="1" customWidth="1"/>
    <col min="11" max="11" width="14.109375" style="1" customWidth="1"/>
    <col min="12" max="12" width="14.21875" style="1" customWidth="1"/>
    <col min="13" max="13" width="27.6640625" style="1" customWidth="1"/>
    <col min="14" max="16" width="4.88671875" style="1" customWidth="1"/>
    <col min="17" max="17" width="5.21875" style="1" customWidth="1"/>
    <col min="18" max="18" width="9.6640625" style="1" customWidth="1"/>
    <col min="19" max="19" width="15" style="1" customWidth="1"/>
    <col min="20" max="20" width="9.109375" style="1"/>
    <col min="21" max="21" width="18.21875" style="1" hidden="1" customWidth="1"/>
    <col min="22" max="29" width="0" style="1" hidden="1" customWidth="1"/>
    <col min="30" max="16384" width="9.109375" style="1"/>
  </cols>
  <sheetData>
    <row r="2" spans="1:29" ht="57.6" customHeight="1">
      <c r="A2" s="162" t="s">
        <v>0</v>
      </c>
      <c r="B2" s="162"/>
      <c r="C2" s="162"/>
      <c r="D2" s="162"/>
      <c r="E2" s="162"/>
      <c r="F2" s="162"/>
      <c r="G2" s="162"/>
      <c r="H2" s="162"/>
      <c r="I2" s="162"/>
      <c r="J2" s="162"/>
      <c r="K2" s="162"/>
      <c r="L2" s="162"/>
      <c r="M2" s="162"/>
      <c r="N2" s="162"/>
      <c r="O2" s="162"/>
      <c r="P2" s="162"/>
      <c r="Q2" s="162"/>
      <c r="R2" s="162"/>
      <c r="S2" s="162"/>
    </row>
    <row r="3" spans="1:29" ht="13.95" customHeight="1">
      <c r="A3" s="16"/>
      <c r="B3" s="16"/>
      <c r="C3" s="16"/>
      <c r="D3" s="16"/>
      <c r="E3" s="16"/>
      <c r="F3" s="16"/>
      <c r="G3" s="16"/>
      <c r="H3" s="16"/>
      <c r="I3" s="16"/>
      <c r="J3" s="16"/>
      <c r="K3" s="16"/>
      <c r="L3" s="16"/>
      <c r="M3" s="16"/>
      <c r="N3" s="16"/>
      <c r="O3" s="16"/>
      <c r="P3" s="16"/>
      <c r="Q3" s="16"/>
      <c r="R3" s="16"/>
      <c r="S3" s="16"/>
    </row>
    <row r="4" spans="1:29" ht="153.6" customHeight="1">
      <c r="A4" s="215" t="s">
        <v>110</v>
      </c>
      <c r="B4" s="215"/>
      <c r="C4" s="215"/>
      <c r="D4" s="215"/>
      <c r="E4" s="215"/>
      <c r="F4" s="215"/>
      <c r="G4" s="215"/>
      <c r="H4" s="215"/>
      <c r="I4" s="215"/>
      <c r="J4" s="215"/>
      <c r="K4" s="215"/>
      <c r="L4" s="215"/>
      <c r="M4" s="215"/>
      <c r="N4" s="215"/>
      <c r="O4" s="215"/>
      <c r="P4" s="215"/>
      <c r="Q4" s="215"/>
      <c r="R4" s="215"/>
      <c r="S4" s="215"/>
    </row>
    <row r="5" spans="1:29" s="5" customFormat="1" ht="30" customHeight="1">
      <c r="A5" s="216" t="s">
        <v>7</v>
      </c>
      <c r="B5" s="217"/>
      <c r="C5" s="217"/>
      <c r="D5" s="217"/>
      <c r="E5" s="217"/>
      <c r="F5" s="217"/>
      <c r="G5" s="217"/>
      <c r="H5" s="217"/>
      <c r="I5" s="217"/>
      <c r="J5" s="217"/>
      <c r="K5" s="217"/>
      <c r="L5" s="217"/>
      <c r="M5" s="217"/>
      <c r="N5" s="217"/>
      <c r="O5" s="217"/>
      <c r="P5" s="217"/>
      <c r="Q5" s="217"/>
      <c r="R5" s="217"/>
      <c r="S5" s="218"/>
    </row>
    <row r="6" spans="1:29" s="8" customFormat="1" ht="55.2" customHeight="1">
      <c r="A6" s="89" t="s">
        <v>17</v>
      </c>
      <c r="B6" s="89"/>
      <c r="C6" s="89"/>
      <c r="D6" s="89"/>
      <c r="E6" s="29">
        <f>受入れ企業分!E13</f>
        <v>8</v>
      </c>
      <c r="F6" s="26" t="s">
        <v>1</v>
      </c>
      <c r="G6" s="32" t="s">
        <v>16</v>
      </c>
      <c r="H6" s="29">
        <f>受入れ企業分!H13</f>
        <v>0</v>
      </c>
      <c r="I6" s="25" t="s">
        <v>2</v>
      </c>
      <c r="J6" s="33">
        <f>受入れ企業分!J13</f>
        <v>8</v>
      </c>
      <c r="K6" s="26" t="s">
        <v>3</v>
      </c>
      <c r="L6" s="34" t="s">
        <v>15</v>
      </c>
      <c r="M6" s="169" t="str">
        <f>受入れ企業分!M13:P13</f>
        <v>19-41</v>
      </c>
      <c r="N6" s="170"/>
      <c r="O6" s="170"/>
      <c r="P6" s="170"/>
      <c r="Q6" s="160" t="s">
        <v>56</v>
      </c>
      <c r="R6" s="160"/>
      <c r="S6" s="161"/>
    </row>
    <row r="7" spans="1:29" s="8" customFormat="1" ht="58.2" customHeight="1">
      <c r="A7" s="89" t="s">
        <v>18</v>
      </c>
      <c r="B7" s="89"/>
      <c r="C7" s="89"/>
      <c r="D7" s="89"/>
      <c r="E7" s="165" t="str">
        <f>受入れ企業分!E14:K14</f>
        <v xml:space="preserve"> Không yêu cầu
不問</v>
      </c>
      <c r="F7" s="160"/>
      <c r="G7" s="160"/>
      <c r="H7" s="160"/>
      <c r="I7" s="160"/>
      <c r="J7" s="160"/>
      <c r="K7" s="181" t="s">
        <v>14</v>
      </c>
      <c r="L7" s="181"/>
      <c r="M7" s="89" t="str">
        <f>受入れ企業分!M14:S14</f>
        <v>Người có thể giao tiếp bằng tiếng nhật ở trình độ N4 trở lên
日本語能力試験N4相当</v>
      </c>
      <c r="N7" s="89"/>
      <c r="O7" s="89"/>
      <c r="P7" s="89"/>
      <c r="Q7" s="89"/>
      <c r="R7" s="89"/>
      <c r="S7" s="89"/>
    </row>
    <row r="8" spans="1:29" s="8" customFormat="1" ht="84.6" customHeight="1">
      <c r="A8" s="89" t="s">
        <v>47</v>
      </c>
      <c r="B8" s="89"/>
      <c r="C8" s="89"/>
      <c r="D8" s="89"/>
      <c r="E8" s="89" t="s">
        <v>113</v>
      </c>
      <c r="F8" s="89"/>
      <c r="G8" s="89"/>
      <c r="H8" s="89"/>
      <c r="I8" s="89"/>
      <c r="J8" s="89"/>
      <c r="K8" s="89"/>
      <c r="L8" s="89"/>
      <c r="M8" s="89"/>
      <c r="N8" s="89"/>
      <c r="O8" s="89"/>
      <c r="P8" s="89"/>
      <c r="Q8" s="89"/>
      <c r="R8" s="89"/>
      <c r="S8" s="89"/>
    </row>
    <row r="9" spans="1:29" s="8" customFormat="1" ht="30" customHeight="1">
      <c r="A9" s="219" t="s">
        <v>9</v>
      </c>
      <c r="B9" s="220"/>
      <c r="C9" s="220"/>
      <c r="D9" s="220"/>
      <c r="E9" s="220"/>
      <c r="F9" s="220"/>
      <c r="G9" s="220"/>
      <c r="H9" s="220"/>
      <c r="I9" s="220"/>
      <c r="J9" s="220"/>
      <c r="K9" s="220"/>
      <c r="L9" s="220"/>
      <c r="M9" s="220"/>
      <c r="N9" s="220"/>
      <c r="O9" s="220"/>
      <c r="P9" s="220"/>
      <c r="Q9" s="220"/>
      <c r="R9" s="220"/>
      <c r="S9" s="221"/>
    </row>
    <row r="10" spans="1:29" s="8" customFormat="1" ht="52.5" customHeight="1">
      <c r="A10" s="177" t="s">
        <v>12</v>
      </c>
      <c r="B10" s="177"/>
      <c r="C10" s="177"/>
      <c r="D10" s="177"/>
      <c r="E10" s="165" t="str">
        <f>受入れ企業分!E17:K17</f>
        <v>Nông nghiệp
農業</v>
      </c>
      <c r="F10" s="166"/>
      <c r="G10" s="166"/>
      <c r="H10" s="166"/>
      <c r="I10" s="166"/>
      <c r="J10" s="166"/>
      <c r="K10" s="167"/>
      <c r="L10" s="182" t="s">
        <v>13</v>
      </c>
      <c r="M10" s="182"/>
      <c r="N10" s="165" t="str">
        <f>受入れ企業分!N17:S17</f>
        <v>Trong xưởng và khu trồng trọt
工場内及び圃場</v>
      </c>
      <c r="O10" s="160"/>
      <c r="P10" s="160"/>
      <c r="Q10" s="160"/>
      <c r="R10" s="160"/>
      <c r="S10" s="161"/>
    </row>
    <row r="11" spans="1:29" s="8" customFormat="1" ht="67.95" customHeight="1">
      <c r="A11" s="177" t="s">
        <v>11</v>
      </c>
      <c r="B11" s="177"/>
      <c r="C11" s="177"/>
      <c r="D11" s="177"/>
      <c r="E11" s="177" t="str">
        <f>受入れ企業分!E18:K18</f>
        <v>509-1, Godai Waseda, Hirosaki City, Aomori
青森県弘前市五代字早稲田509-1</v>
      </c>
      <c r="F11" s="177"/>
      <c r="G11" s="177"/>
      <c r="H11" s="177"/>
      <c r="I11" s="177"/>
      <c r="J11" s="177"/>
      <c r="K11" s="177"/>
      <c r="L11" s="182" t="s">
        <v>4</v>
      </c>
      <c r="M11" s="182"/>
      <c r="N11" s="174" t="str">
        <f>受入れ企業分!N18:S18</f>
        <v>Tháng 2 năm 2027
2027年2月</v>
      </c>
      <c r="O11" s="175"/>
      <c r="P11" s="175"/>
      <c r="Q11" s="175"/>
      <c r="R11" s="175"/>
      <c r="S11" s="176"/>
    </row>
    <row r="12" spans="1:29" s="8" customFormat="1" ht="58.2" customHeight="1">
      <c r="A12" s="163" t="s">
        <v>22</v>
      </c>
      <c r="B12" s="164"/>
      <c r="C12" s="164"/>
      <c r="D12" s="164"/>
      <c r="E12" s="29">
        <f>受入れ企業分!E19</f>
        <v>1</v>
      </c>
      <c r="F12" s="30" t="s">
        <v>10</v>
      </c>
      <c r="G12" s="169"/>
      <c r="H12" s="170"/>
      <c r="I12" s="170"/>
      <c r="J12" s="170"/>
      <c r="K12" s="171"/>
      <c r="L12" s="178" t="s">
        <v>23</v>
      </c>
      <c r="M12" s="178"/>
      <c r="N12" s="183">
        <v>185220</v>
      </c>
      <c r="O12" s="184"/>
      <c r="P12" s="184"/>
      <c r="Q12" s="184"/>
      <c r="R12" s="122" t="s">
        <v>6</v>
      </c>
      <c r="S12" s="123"/>
      <c r="V12" s="118"/>
      <c r="W12" s="119"/>
      <c r="X12" s="119"/>
      <c r="Y12" s="119"/>
      <c r="Z12" s="6"/>
      <c r="AA12" s="6"/>
      <c r="AB12" s="6"/>
      <c r="AC12" s="7"/>
    </row>
    <row r="13" spans="1:29" s="8" customFormat="1" ht="57" customHeight="1">
      <c r="A13" s="89" t="s">
        <v>19</v>
      </c>
      <c r="B13" s="89"/>
      <c r="C13" s="89"/>
      <c r="D13" s="89"/>
      <c r="E13" s="63">
        <v>1090</v>
      </c>
      <c r="F13" s="26" t="s">
        <v>46</v>
      </c>
      <c r="G13" s="178" t="s">
        <v>99</v>
      </c>
      <c r="H13" s="178"/>
      <c r="I13" s="185">
        <v>10000</v>
      </c>
      <c r="J13" s="186"/>
      <c r="K13" s="31" t="str">
        <f>受入れ企業分!K20</f>
        <v>Yên/tháng
円/月</v>
      </c>
      <c r="L13" s="178" t="s">
        <v>29</v>
      </c>
      <c r="M13" s="178"/>
      <c r="N13" s="168" t="str">
        <f>受入れ企業分!N20:R20</f>
        <v>Không
無</v>
      </c>
      <c r="O13" s="122"/>
      <c r="P13" s="122"/>
      <c r="Q13" s="122"/>
      <c r="R13" s="158" t="str">
        <f>受入れ企業分!R20</f>
        <v>Yên/năm
円/年</v>
      </c>
      <c r="S13" s="159"/>
      <c r="V13" s="15"/>
      <c r="W13" s="15"/>
      <c r="X13" s="15"/>
      <c r="Y13" s="15"/>
    </row>
    <row r="14" spans="1:29" s="8" customFormat="1" ht="61.95" customHeight="1">
      <c r="A14" s="163" t="s">
        <v>20</v>
      </c>
      <c r="B14" s="164"/>
      <c r="C14" s="164"/>
      <c r="D14" s="164"/>
      <c r="E14" s="51">
        <v>8</v>
      </c>
      <c r="F14" s="23" t="s">
        <v>51</v>
      </c>
      <c r="G14" s="178" t="s">
        <v>41</v>
      </c>
      <c r="H14" s="178"/>
      <c r="I14" s="183">
        <v>90</v>
      </c>
      <c r="J14" s="184"/>
      <c r="K14" s="26" t="s">
        <v>52</v>
      </c>
      <c r="L14" s="172" t="s">
        <v>5</v>
      </c>
      <c r="M14" s="173"/>
      <c r="N14" s="183">
        <v>5</v>
      </c>
      <c r="O14" s="184"/>
      <c r="P14" s="184"/>
      <c r="Q14" s="184"/>
      <c r="R14" s="122" t="s">
        <v>54</v>
      </c>
      <c r="S14" s="123"/>
      <c r="V14" s="15"/>
      <c r="W14" s="15"/>
      <c r="X14" s="15"/>
      <c r="Y14" s="15"/>
    </row>
    <row r="15" spans="1:29" s="8" customFormat="1" ht="80.400000000000006" customHeight="1">
      <c r="A15" s="163" t="s">
        <v>26</v>
      </c>
      <c r="B15" s="164"/>
      <c r="C15" s="164"/>
      <c r="D15" s="164"/>
      <c r="E15" s="63">
        <f>受入れ企業分!E22</f>
        <v>169.92660550458714</v>
      </c>
      <c r="F15" s="26" t="s">
        <v>50</v>
      </c>
      <c r="G15" s="172" t="s">
        <v>27</v>
      </c>
      <c r="H15" s="173"/>
      <c r="I15" s="183">
        <f>E15*12</f>
        <v>2039.1192660550457</v>
      </c>
      <c r="J15" s="184"/>
      <c r="K15" s="26" t="s">
        <v>53</v>
      </c>
      <c r="L15" s="172" t="s">
        <v>28</v>
      </c>
      <c r="M15" s="173"/>
      <c r="N15" s="187">
        <v>95</v>
      </c>
      <c r="O15" s="188"/>
      <c r="P15" s="188"/>
      <c r="Q15" s="188"/>
      <c r="R15" s="122" t="s">
        <v>54</v>
      </c>
      <c r="S15" s="123"/>
      <c r="V15" s="15"/>
      <c r="W15" s="15"/>
      <c r="X15" s="15"/>
      <c r="Y15" s="15"/>
    </row>
    <row r="16" spans="1:29" s="8" customFormat="1" ht="60" customHeight="1">
      <c r="A16" s="189" t="s">
        <v>74</v>
      </c>
      <c r="B16" s="190"/>
      <c r="C16" s="190"/>
      <c r="D16" s="190"/>
      <c r="E16" s="191"/>
      <c r="F16" s="52" t="s">
        <v>24</v>
      </c>
      <c r="G16" s="192">
        <v>2000</v>
      </c>
      <c r="H16" s="26" t="s">
        <v>6</v>
      </c>
      <c r="I16" s="193"/>
      <c r="J16" s="194"/>
      <c r="K16" s="141" t="s">
        <v>70</v>
      </c>
      <c r="L16" s="142"/>
      <c r="M16" s="195">
        <v>28000</v>
      </c>
      <c r="N16" s="160" t="s">
        <v>6</v>
      </c>
      <c r="O16" s="160"/>
      <c r="P16" s="160"/>
      <c r="Q16" s="39"/>
      <c r="R16" s="39"/>
      <c r="S16" s="40"/>
      <c r="V16" s="15"/>
      <c r="W16" s="15"/>
      <c r="X16" s="15"/>
      <c r="Y16" s="15"/>
    </row>
    <row r="17" spans="1:33" ht="51.6" customHeight="1">
      <c r="A17" s="196"/>
      <c r="B17" s="197"/>
      <c r="C17" s="197"/>
      <c r="D17" s="197"/>
      <c r="E17" s="198"/>
      <c r="F17" s="46" t="s">
        <v>68</v>
      </c>
      <c r="G17" s="199">
        <v>10000</v>
      </c>
      <c r="H17" s="200" t="s">
        <v>6</v>
      </c>
      <c r="I17" s="165" t="s">
        <v>77</v>
      </c>
      <c r="J17" s="160"/>
      <c r="K17" s="160"/>
      <c r="L17" s="160"/>
      <c r="M17" s="160"/>
      <c r="N17" s="160"/>
      <c r="O17" s="160"/>
      <c r="P17" s="160"/>
      <c r="Q17" s="160"/>
      <c r="R17" s="160"/>
      <c r="S17" s="161"/>
      <c r="U17" s="110"/>
      <c r="V17" s="110"/>
      <c r="W17" s="110"/>
      <c r="X17" s="111"/>
      <c r="Y17" s="111"/>
      <c r="Z17" s="111"/>
      <c r="AA17" s="111"/>
      <c r="AB17" s="111"/>
      <c r="AC17" s="110"/>
      <c r="AD17" s="110"/>
      <c r="AE17" s="110"/>
      <c r="AF17" s="110"/>
      <c r="AG17" s="110"/>
    </row>
    <row r="18" spans="1:33" ht="49.95" customHeight="1">
      <c r="A18" s="189" t="s">
        <v>72</v>
      </c>
      <c r="B18" s="190"/>
      <c r="C18" s="190"/>
      <c r="D18" s="190"/>
      <c r="E18" s="191"/>
      <c r="F18" s="168" t="s">
        <v>71</v>
      </c>
      <c r="G18" s="122"/>
      <c r="H18" s="123"/>
      <c r="I18" s="179" t="s">
        <v>73</v>
      </c>
      <c r="J18" s="180"/>
      <c r="K18" s="64" t="s">
        <v>6</v>
      </c>
      <c r="L18" s="122" t="s">
        <v>78</v>
      </c>
      <c r="M18" s="122"/>
      <c r="N18" s="122"/>
      <c r="O18" s="122"/>
      <c r="P18" s="122"/>
      <c r="Q18" s="122"/>
      <c r="R18" s="122"/>
      <c r="S18" s="123"/>
      <c r="U18" s="41"/>
      <c r="V18" s="41"/>
      <c r="W18" s="41"/>
      <c r="X18" s="42"/>
      <c r="Y18" s="42"/>
      <c r="Z18" s="42"/>
      <c r="AA18" s="42"/>
      <c r="AB18" s="42"/>
      <c r="AC18" s="41"/>
      <c r="AD18" s="41"/>
      <c r="AE18" s="41"/>
      <c r="AF18" s="41"/>
      <c r="AG18" s="41"/>
    </row>
    <row r="19" spans="1:33" ht="53.4" customHeight="1">
      <c r="A19" s="196"/>
      <c r="B19" s="197"/>
      <c r="C19" s="197"/>
      <c r="D19" s="197"/>
      <c r="E19" s="198"/>
      <c r="F19" s="32" t="s">
        <v>69</v>
      </c>
      <c r="G19" s="47" t="s">
        <v>73</v>
      </c>
      <c r="H19" s="201" t="s">
        <v>6</v>
      </c>
      <c r="I19" s="165" t="s">
        <v>77</v>
      </c>
      <c r="J19" s="160"/>
      <c r="K19" s="160"/>
      <c r="L19" s="160"/>
      <c r="M19" s="160"/>
      <c r="N19" s="160"/>
      <c r="O19" s="160"/>
      <c r="P19" s="160"/>
      <c r="Q19" s="160"/>
      <c r="R19" s="160"/>
      <c r="S19" s="161"/>
    </row>
    <row r="20" spans="1:33" ht="53.4" customHeight="1">
      <c r="A20" s="163" t="s">
        <v>21</v>
      </c>
      <c r="B20" s="164"/>
      <c r="C20" s="164"/>
      <c r="D20" s="164"/>
      <c r="E20" s="63">
        <v>155220</v>
      </c>
      <c r="F20" s="52" t="s">
        <v>44</v>
      </c>
      <c r="G20" s="161"/>
      <c r="H20" s="89"/>
      <c r="I20" s="89"/>
      <c r="J20" s="89"/>
      <c r="K20" s="89"/>
      <c r="L20" s="89"/>
      <c r="M20" s="89"/>
      <c r="N20" s="89"/>
      <c r="O20" s="89"/>
      <c r="P20" s="89"/>
      <c r="Q20" s="89"/>
      <c r="R20" s="89"/>
      <c r="S20" s="89"/>
      <c r="U20" s="4"/>
    </row>
    <row r="21" spans="1:33" ht="106.95" customHeight="1">
      <c r="A21" s="222" t="s">
        <v>76</v>
      </c>
      <c r="B21" s="223"/>
      <c r="C21" s="89" t="s">
        <v>108</v>
      </c>
      <c r="D21" s="89"/>
      <c r="E21" s="89"/>
      <c r="F21" s="89"/>
      <c r="G21" s="89"/>
      <c r="H21" s="89"/>
      <c r="I21" s="89"/>
      <c r="J21" s="89"/>
      <c r="K21" s="89"/>
      <c r="L21" s="89"/>
      <c r="M21" s="89"/>
      <c r="N21" s="89"/>
      <c r="O21" s="89"/>
      <c r="P21" s="89"/>
      <c r="Q21" s="89"/>
      <c r="R21" s="89"/>
      <c r="S21" s="89"/>
    </row>
    <row r="22" spans="1:33" ht="49.95" customHeight="1">
      <c r="A22" s="203" t="s">
        <v>8</v>
      </c>
      <c r="B22" s="204"/>
      <c r="C22" s="204"/>
      <c r="D22" s="204"/>
      <c r="E22" s="204"/>
      <c r="F22" s="204"/>
      <c r="G22" s="204"/>
      <c r="H22" s="204"/>
      <c r="I22" s="204"/>
      <c r="J22" s="204"/>
      <c r="K22" s="204"/>
      <c r="L22" s="204"/>
      <c r="M22" s="204"/>
      <c r="N22" s="204"/>
      <c r="O22" s="204"/>
      <c r="P22" s="204"/>
      <c r="Q22" s="204"/>
      <c r="R22" s="204"/>
      <c r="S22" s="205"/>
    </row>
    <row r="23" spans="1:33" ht="97.2" customHeight="1">
      <c r="A23" s="163" t="s">
        <v>25</v>
      </c>
      <c r="B23" s="164"/>
      <c r="C23" s="164"/>
      <c r="D23" s="224"/>
      <c r="E23" s="225">
        <v>195220</v>
      </c>
      <c r="F23" s="26" t="s">
        <v>57</v>
      </c>
      <c r="G23" s="89" t="s">
        <v>105</v>
      </c>
      <c r="H23" s="89"/>
      <c r="I23" s="89"/>
      <c r="J23" s="89"/>
      <c r="K23" s="89"/>
      <c r="L23" s="89"/>
      <c r="M23" s="89"/>
      <c r="N23" s="89"/>
      <c r="O23" s="202"/>
      <c r="P23" s="202">
        <v>0</v>
      </c>
      <c r="Q23" s="202"/>
      <c r="R23" s="160" t="s">
        <v>106</v>
      </c>
      <c r="S23" s="161"/>
    </row>
    <row r="24" spans="1:33" s="5" customFormat="1" ht="46.2" customHeight="1">
      <c r="A24" s="203" t="s">
        <v>111</v>
      </c>
      <c r="B24" s="204"/>
      <c r="C24" s="204"/>
      <c r="D24" s="204"/>
      <c r="E24" s="204"/>
      <c r="F24" s="204"/>
      <c r="G24" s="204"/>
      <c r="H24" s="204"/>
      <c r="I24" s="204"/>
      <c r="J24" s="204"/>
      <c r="K24" s="204"/>
      <c r="L24" s="204"/>
      <c r="M24" s="204"/>
      <c r="N24" s="204"/>
      <c r="O24" s="204"/>
      <c r="P24" s="204"/>
      <c r="Q24" s="204"/>
      <c r="R24" s="204"/>
      <c r="S24" s="205"/>
    </row>
    <row r="25" spans="1:33" ht="30" customHeight="1">
      <c r="A25" s="206"/>
      <c r="B25" s="206"/>
      <c r="C25" s="206"/>
      <c r="D25" s="207"/>
      <c r="E25" s="206"/>
      <c r="F25" s="206"/>
      <c r="G25" s="206"/>
      <c r="H25" s="208"/>
      <c r="I25" s="208"/>
      <c r="J25" s="206"/>
      <c r="K25" s="206"/>
      <c r="L25" s="130">
        <f>受入れ企業分!L30:S30</f>
        <v>46227</v>
      </c>
      <c r="M25" s="130"/>
      <c r="N25" s="130"/>
      <c r="O25" s="130"/>
      <c r="P25" s="130"/>
      <c r="Q25" s="130"/>
      <c r="R25" s="130"/>
      <c r="S25" s="130"/>
      <c r="U25" s="10"/>
      <c r="V25" s="5"/>
    </row>
    <row r="26" spans="1:33" ht="27.6" customHeight="1">
      <c r="A26" s="206"/>
      <c r="B26" s="206"/>
      <c r="C26" s="206"/>
      <c r="D26" s="207"/>
      <c r="E26" s="206"/>
      <c r="F26" s="206"/>
      <c r="G26" s="206"/>
      <c r="H26" s="206"/>
      <c r="I26" s="206"/>
      <c r="J26" s="209"/>
      <c r="K26" s="209"/>
      <c r="L26" s="210">
        <f>受入れ企業分!L31:S31</f>
        <v>46227</v>
      </c>
      <c r="M26" s="210"/>
      <c r="N26" s="210"/>
      <c r="O26" s="210"/>
      <c r="P26" s="210"/>
      <c r="Q26" s="210"/>
      <c r="R26" s="210"/>
      <c r="S26" s="210"/>
    </row>
    <row r="27" spans="1:33" ht="34.950000000000003" customHeight="1">
      <c r="A27" s="206"/>
      <c r="B27" s="206"/>
      <c r="C27" s="206"/>
      <c r="D27" s="207"/>
      <c r="E27" s="206"/>
      <c r="F27" s="206"/>
      <c r="G27" s="206"/>
      <c r="H27" s="206"/>
      <c r="I27" s="211" t="s">
        <v>64</v>
      </c>
      <c r="J27" s="211"/>
      <c r="K27" s="211"/>
      <c r="L27" s="134" t="str">
        <f>受入れ企業分!E3</f>
        <v>COOPERATIVE SOCIETY NKU</v>
      </c>
      <c r="M27" s="134"/>
      <c r="N27" s="134"/>
      <c r="O27" s="134"/>
      <c r="P27" s="134"/>
      <c r="Q27" s="134"/>
      <c r="R27" s="134"/>
      <c r="S27" s="134"/>
    </row>
    <row r="28" spans="1:33" ht="30.6" customHeight="1">
      <c r="A28" s="212"/>
      <c r="B28" s="212"/>
      <c r="C28" s="212"/>
      <c r="D28" s="212"/>
      <c r="E28" s="212"/>
      <c r="F28" s="212"/>
      <c r="G28" s="212"/>
      <c r="H28" s="212"/>
      <c r="I28" s="213" t="s">
        <v>62</v>
      </c>
      <c r="J28" s="213"/>
      <c r="K28" s="213"/>
      <c r="L28" s="132" t="str">
        <f>受入れ企業分!E4</f>
        <v xml:space="preserve">協同組合エヌ・ケー・ユー    </v>
      </c>
      <c r="M28" s="132"/>
      <c r="N28" s="132"/>
      <c r="O28" s="132"/>
      <c r="P28" s="132"/>
      <c r="Q28" s="132"/>
      <c r="R28" s="132"/>
      <c r="S28" s="132"/>
      <c r="T28" s="3"/>
      <c r="U28" s="3"/>
    </row>
    <row r="29" spans="1:33" ht="30.6" customHeight="1">
      <c r="A29" s="206"/>
      <c r="B29" s="206"/>
      <c r="C29" s="206"/>
      <c r="D29" s="206"/>
      <c r="E29" s="206"/>
      <c r="F29" s="206"/>
      <c r="G29" s="206"/>
      <c r="H29" s="206"/>
      <c r="I29" s="211" t="s">
        <v>63</v>
      </c>
      <c r="J29" s="211"/>
      <c r="K29" s="211"/>
      <c r="L29" s="135" t="str">
        <f>受入れ企業分!L3:M3</f>
        <v>MATAGA RYOKO</v>
      </c>
      <c r="M29" s="135"/>
      <c r="N29" s="135"/>
      <c r="O29" s="135"/>
      <c r="P29" s="135"/>
      <c r="Q29" s="135"/>
      <c r="R29" s="135"/>
      <c r="S29" s="135"/>
      <c r="T29" s="3"/>
      <c r="U29" s="3"/>
    </row>
    <row r="30" spans="1:33" ht="30.6" customHeight="1">
      <c r="A30" s="206"/>
      <c r="B30" s="206"/>
      <c r="C30" s="206"/>
      <c r="D30" s="206"/>
      <c r="E30" s="206"/>
      <c r="F30" s="206"/>
      <c r="G30" s="206"/>
      <c r="H30" s="206"/>
      <c r="I30" s="213" t="s">
        <v>32</v>
      </c>
      <c r="J30" s="213"/>
      <c r="K30" s="213"/>
      <c r="L30" s="132" t="str">
        <f>受入れ企業分!L4:M4</f>
        <v>又賀　良子</v>
      </c>
      <c r="M30" s="132"/>
      <c r="N30" s="132"/>
      <c r="O30" s="132"/>
      <c r="P30" s="132"/>
      <c r="Q30" s="132"/>
      <c r="R30" s="132"/>
      <c r="S30" s="132"/>
      <c r="T30" s="3"/>
      <c r="U30" s="3"/>
    </row>
    <row r="31" spans="1:33" ht="44.4" customHeight="1">
      <c r="A31" s="212"/>
      <c r="B31" s="212"/>
      <c r="C31" s="212"/>
      <c r="D31" s="212"/>
      <c r="E31" s="212"/>
      <c r="F31" s="212"/>
      <c r="G31" s="212"/>
      <c r="H31" s="212"/>
      <c r="I31" s="214" t="s">
        <v>67</v>
      </c>
      <c r="J31" s="214"/>
      <c r="K31" s="214"/>
      <c r="L31" s="226"/>
      <c r="M31" s="226"/>
      <c r="N31" s="226"/>
      <c r="O31" s="226"/>
      <c r="P31" s="226"/>
      <c r="Q31" s="226"/>
      <c r="R31" s="226"/>
      <c r="S31" s="226"/>
      <c r="T31" s="3"/>
      <c r="U31" s="3"/>
    </row>
    <row r="35" spans="8:8" ht="35.4">
      <c r="H35" s="2"/>
    </row>
  </sheetData>
  <mergeCells count="82">
    <mergeCell ref="A21:B21"/>
    <mergeCell ref="C21:S21"/>
    <mergeCell ref="A18:E19"/>
    <mergeCell ref="F18:H18"/>
    <mergeCell ref="A16:E17"/>
    <mergeCell ref="K16:L16"/>
    <mergeCell ref="N16:P16"/>
    <mergeCell ref="I18:J18"/>
    <mergeCell ref="G20:S20"/>
    <mergeCell ref="I19:S19"/>
    <mergeCell ref="L18:S18"/>
    <mergeCell ref="I29:K29"/>
    <mergeCell ref="I30:K30"/>
    <mergeCell ref="L29:S29"/>
    <mergeCell ref="L30:S30"/>
    <mergeCell ref="I27:K27"/>
    <mergeCell ref="L27:S27"/>
    <mergeCell ref="I28:K28"/>
    <mergeCell ref="L26:S26"/>
    <mergeCell ref="A22:S22"/>
    <mergeCell ref="A23:D23"/>
    <mergeCell ref="A24:S24"/>
    <mergeCell ref="L25:S25"/>
    <mergeCell ref="R23:S23"/>
    <mergeCell ref="G23:N23"/>
    <mergeCell ref="A13:D13"/>
    <mergeCell ref="A15:D15"/>
    <mergeCell ref="G15:H15"/>
    <mergeCell ref="A12:D12"/>
    <mergeCell ref="L12:M12"/>
    <mergeCell ref="L13:M13"/>
    <mergeCell ref="G13:H13"/>
    <mergeCell ref="I13:J13"/>
    <mergeCell ref="G14:H14"/>
    <mergeCell ref="R15:S15"/>
    <mergeCell ref="A5:S5"/>
    <mergeCell ref="A7:D7"/>
    <mergeCell ref="M6:P6"/>
    <mergeCell ref="A8:D8"/>
    <mergeCell ref="E8:S8"/>
    <mergeCell ref="E7:J7"/>
    <mergeCell ref="K7:L7"/>
    <mergeCell ref="M7:S7"/>
    <mergeCell ref="A11:D11"/>
    <mergeCell ref="L10:M10"/>
    <mergeCell ref="Q6:S6"/>
    <mergeCell ref="N11:S11"/>
    <mergeCell ref="N10:S10"/>
    <mergeCell ref="E11:K11"/>
    <mergeCell ref="A14:D14"/>
    <mergeCell ref="L11:M11"/>
    <mergeCell ref="A9:S9"/>
    <mergeCell ref="V12:Y12"/>
    <mergeCell ref="U17:W17"/>
    <mergeCell ref="X17:AB17"/>
    <mergeCell ref="N12:Q12"/>
    <mergeCell ref="N13:Q13"/>
    <mergeCell ref="N14:Q14"/>
    <mergeCell ref="N15:Q15"/>
    <mergeCell ref="G12:K12"/>
    <mergeCell ref="I15:J15"/>
    <mergeCell ref="L15:M15"/>
    <mergeCell ref="I14:J14"/>
    <mergeCell ref="L14:M14"/>
    <mergeCell ref="I17:S17"/>
    <mergeCell ref="R14:S14"/>
    <mergeCell ref="AC17:AG17"/>
    <mergeCell ref="A2:S2"/>
    <mergeCell ref="I31:K31"/>
    <mergeCell ref="L28:S28"/>
    <mergeCell ref="A28:C28"/>
    <mergeCell ref="D28:H28"/>
    <mergeCell ref="A31:C31"/>
    <mergeCell ref="D31:H31"/>
    <mergeCell ref="L31:S31"/>
    <mergeCell ref="A20:D20"/>
    <mergeCell ref="E10:K10"/>
    <mergeCell ref="A6:D6"/>
    <mergeCell ref="A4:S4"/>
    <mergeCell ref="A10:D10"/>
    <mergeCell ref="R12:S12"/>
    <mergeCell ref="R13:S13"/>
  </mergeCells>
  <phoneticPr fontId="3" type="noConversion"/>
  <printOptions horizontalCentered="1"/>
  <pageMargins left="0.28740157500000002" right="0.28740157500000002" top="0.49803149600000002" bottom="0.49803149600000002" header="0.31496062992126" footer="0.31496062992126"/>
  <pageSetup paperSize="9" scale="4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受入れ企業分</vt:lpstr>
      <vt:lpstr>監理団体分</vt:lpstr>
      <vt:lpstr>受入れ企業分!Print_Area</vt:lpstr>
      <vt:lpstr>監理団体分!Print_Area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ドンアイン　フレス</dc:creator>
  <cp:lastModifiedBy>Administrator</cp:lastModifiedBy>
  <cp:lastPrinted>2026-10-13T06:43:42Z</cp:lastPrinted>
  <dcterms:created xsi:type="dcterms:W3CDTF">2022-04-27T04:41:17Z</dcterms:created>
  <dcterms:modified xsi:type="dcterms:W3CDTF">2026-10-13T07:19:33Z</dcterms:modified>
</cp:coreProperties>
</file>